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4655" windowHeight="7815" activeTab="1"/>
  </bookViews>
  <sheets>
    <sheet name="輸出" sheetId="1" r:id="rId1"/>
    <sheet name="輸入 " sheetId="2" r:id="rId2"/>
  </sheets>
  <definedNames/>
  <calcPr fullCalcOnLoad="1"/>
</workbook>
</file>

<file path=xl/sharedStrings.xml><?xml version="1.0" encoding="utf-8"?>
<sst xmlns="http://schemas.openxmlformats.org/spreadsheetml/2006/main" count="134" uniqueCount="74">
  <si>
    <t>１月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</si>
  <si>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</si>
  <si>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</si>
  <si>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</si>
  <si>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</si>
  <si>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</si>
  <si>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</si>
  <si>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</si>
  <si>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</si>
  <si>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</si>
  <si>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２月</t>
  </si>
  <si>
    <t>５月</t>
  </si>
  <si>
    <t>ウエーハ</t>
  </si>
  <si>
    <t>（3818.00-100)</t>
  </si>
  <si>
    <t>３月</t>
  </si>
  <si>
    <t>HG KONG</t>
  </si>
  <si>
    <t>THAILAND</t>
  </si>
  <si>
    <t>PHILPIN</t>
  </si>
  <si>
    <t>INDNSIA</t>
  </si>
  <si>
    <t>ISRAEL</t>
  </si>
  <si>
    <t>MALYSIA</t>
  </si>
  <si>
    <t>NORWAY</t>
  </si>
  <si>
    <t>SWEDEN</t>
  </si>
  <si>
    <t>IRELAND</t>
  </si>
  <si>
    <t>AUSTRIA</t>
  </si>
  <si>
    <t>SNGAPOR</t>
  </si>
  <si>
    <t>THAILND</t>
  </si>
  <si>
    <t>DENMARK</t>
  </si>
  <si>
    <t>BELGIUM</t>
  </si>
  <si>
    <t>FRANCE</t>
  </si>
  <si>
    <t>SWITZLD</t>
  </si>
  <si>
    <t>ITALY</t>
  </si>
  <si>
    <t>FINLAND</t>
  </si>
  <si>
    <t>POLAND</t>
  </si>
  <si>
    <t>RUSSIAN</t>
  </si>
  <si>
    <t>CANADA</t>
  </si>
  <si>
    <t>合　　計</t>
  </si>
  <si>
    <t>単価</t>
  </si>
  <si>
    <t>AUSTRAL</t>
  </si>
  <si>
    <t>IRELAND</t>
  </si>
  <si>
    <t>合　計</t>
  </si>
  <si>
    <t>単位</t>
  </si>
  <si>
    <t>　上の欄―Ｋｇ,　下の欄―千円,　単価―円</t>
  </si>
  <si>
    <t>（3818.00-010)</t>
  </si>
  <si>
    <t>CZECH</t>
  </si>
  <si>
    <t>HUNGARY</t>
  </si>
  <si>
    <t>ISRAEL</t>
  </si>
  <si>
    <t>CANADA</t>
  </si>
  <si>
    <t>PORTUGAL</t>
  </si>
  <si>
    <t>MEXICO</t>
  </si>
  <si>
    <t>VIETNAM</t>
  </si>
  <si>
    <t>SLOVAK</t>
  </si>
  <si>
    <t>HOLLANDA</t>
  </si>
  <si>
    <t>LITHUANIA</t>
  </si>
  <si>
    <t>MACAU</t>
  </si>
  <si>
    <t>UKRAINE</t>
  </si>
  <si>
    <t>NEW ZEALAND</t>
  </si>
  <si>
    <t>Ｕ　ＫＩＮＧ</t>
  </si>
  <si>
    <t>AUSTRALIA</t>
  </si>
  <si>
    <t>BRAZIL</t>
  </si>
  <si>
    <t>ALBANIA</t>
  </si>
  <si>
    <t>SPAIN</t>
  </si>
  <si>
    <t>LUXEMBOURG</t>
  </si>
  <si>
    <t>COSTA　RICA</t>
  </si>
  <si>
    <t>GREECE</t>
  </si>
  <si>
    <t>SAUDI</t>
  </si>
  <si>
    <t>BANGLADESH</t>
  </si>
  <si>
    <t>ROMANIA</t>
  </si>
  <si>
    <t>ＭＥＸＩＣＯ</t>
  </si>
  <si>
    <t>GUINEA</t>
  </si>
  <si>
    <t>MALTA</t>
  </si>
  <si>
    <t>2017年輸入通関実績（シリコンその他の国）</t>
  </si>
  <si>
    <t>2017年輸出通関実績（シリコンその他の国）</t>
  </si>
  <si>
    <t>UKRAINE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</si>
</sst>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[Red]\-&quot;£&quot;#,##0"/>
    <numFmt numFmtId="177" formatCode="&quot;£&quot;#,##0.00;[Red]\-&quot;£&quot;#,##0.00"/>
    <numFmt numFmtId="178" formatCode="#,##0_ "/>
    <numFmt numFmtId="179" formatCode="0.0_ "/>
    <numFmt numFmtId="180" formatCode="#,##0_);[Red]\(#,##0\)"/>
    <numFmt numFmtId="181" formatCode="#,##0.0_);[Red]\(#,##0.0\)"/>
    <numFmt numFmtId="182" formatCode="0_ "/>
    <numFmt numFmtId="183" formatCode="#,##0.0;[Red]\-#,##0.0"/>
    <numFmt numFmtId="184" formatCode="0.00_ "/>
    <numFmt numFmtId="185" formatCode="0.000_ "/>
    <numFmt numFmtId="186" formatCode="#,##0.0_ "/>
    <numFmt numFmtId="187" formatCode="#,##0.00_ "/>
    <numFmt numFmtId="188" formatCode="#,##0.000_ "/>
    <numFmt numFmtId="189" formatCode="#,##0.0000_ "/>
    <numFmt numFmtId="190" formatCode="#,##0.00000_ "/>
    <numFmt numFmtId="191" formatCode="#,##0.000000_ "/>
    <numFmt numFmtId="192" formatCode="#,##0.00000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0" applyFont="1" applyAlignment="1">
      <alignment/>
    </xf>
    <xf numFmtId="180" fontId="6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8" fontId="6" fillId="0" borderId="10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20" fontId="0" fillId="0" borderId="0" xfId="0" applyNumberFormat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/>
    </xf>
    <xf numFmtId="178" fontId="6" fillId="0" borderId="15" xfId="0" applyNumberFormat="1" applyFont="1" applyBorder="1" applyAlignment="1">
      <alignment/>
    </xf>
    <xf numFmtId="180" fontId="6" fillId="0" borderId="13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178" fontId="6" fillId="0" borderId="12" xfId="0" applyNumberFormat="1" applyFont="1" applyBorder="1" applyAlignment="1">
      <alignment/>
    </xf>
    <xf numFmtId="178" fontId="6" fillId="0" borderId="18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8" fontId="6" fillId="35" borderId="23" xfId="0" applyNumberFormat="1" applyFont="1" applyFill="1" applyBorder="1" applyAlignment="1">
      <alignment vertical="center"/>
    </xf>
    <xf numFmtId="178" fontId="6" fillId="35" borderId="19" xfId="0" applyNumberFormat="1" applyFont="1" applyFill="1" applyBorder="1" applyAlignment="1">
      <alignment vertical="center"/>
    </xf>
    <xf numFmtId="178" fontId="6" fillId="35" borderId="24" xfId="0" applyNumberFormat="1" applyFont="1" applyFill="1" applyBorder="1" applyAlignment="1">
      <alignment vertical="center"/>
    </xf>
    <xf numFmtId="178" fontId="6" fillId="35" borderId="25" xfId="0" applyNumberFormat="1" applyFont="1" applyFill="1" applyBorder="1" applyAlignment="1">
      <alignment vertical="center"/>
    </xf>
    <xf numFmtId="178" fontId="6" fillId="35" borderId="0" xfId="0" applyNumberFormat="1" applyFont="1" applyFill="1" applyBorder="1" applyAlignment="1">
      <alignment vertical="center"/>
    </xf>
    <xf numFmtId="178" fontId="6" fillId="35" borderId="26" xfId="0" applyNumberFormat="1" applyFont="1" applyFill="1" applyBorder="1" applyAlignment="1">
      <alignment vertical="center"/>
    </xf>
    <xf numFmtId="0" fontId="5" fillId="36" borderId="27" xfId="0" applyFont="1" applyFill="1" applyBorder="1" applyAlignment="1">
      <alignment horizontal="center" vertical="center"/>
    </xf>
    <xf numFmtId="179" fontId="6" fillId="36" borderId="28" xfId="0" applyNumberFormat="1" applyFont="1" applyFill="1" applyBorder="1" applyAlignment="1">
      <alignment vertical="center"/>
    </xf>
    <xf numFmtId="179" fontId="6" fillId="36" borderId="22" xfId="0" applyNumberFormat="1" applyFont="1" applyFill="1" applyBorder="1" applyAlignment="1">
      <alignment vertical="center"/>
    </xf>
    <xf numFmtId="179" fontId="6" fillId="36" borderId="27" xfId="0" applyNumberFormat="1" applyFont="1" applyFill="1" applyBorder="1" applyAlignment="1">
      <alignment vertical="center"/>
    </xf>
    <xf numFmtId="179" fontId="6" fillId="36" borderId="29" xfId="0" applyNumberFormat="1" applyFont="1" applyFill="1" applyBorder="1" applyAlignment="1">
      <alignment vertical="center"/>
    </xf>
    <xf numFmtId="182" fontId="6" fillId="36" borderId="27" xfId="0" applyNumberFormat="1" applyFont="1" applyFill="1" applyBorder="1" applyAlignment="1">
      <alignment vertical="center"/>
    </xf>
    <xf numFmtId="0" fontId="5" fillId="36" borderId="30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178" fontId="6" fillId="35" borderId="0" xfId="0" applyNumberFormat="1" applyFont="1" applyFill="1" applyBorder="1" applyAlignment="1">
      <alignment/>
    </xf>
    <xf numFmtId="178" fontId="6" fillId="35" borderId="16" xfId="0" applyNumberFormat="1" applyFont="1" applyFill="1" applyBorder="1" applyAlignment="1">
      <alignment/>
    </xf>
    <xf numFmtId="178" fontId="6" fillId="35" borderId="24" xfId="0" applyNumberFormat="1" applyFont="1" applyFill="1" applyBorder="1" applyAlignment="1">
      <alignment/>
    </xf>
    <xf numFmtId="178" fontId="6" fillId="35" borderId="25" xfId="0" applyNumberFormat="1" applyFont="1" applyFill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6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178" fontId="6" fillId="35" borderId="26" xfId="0" applyNumberFormat="1" applyFont="1" applyFill="1" applyBorder="1" applyAlignment="1">
      <alignment/>
    </xf>
    <xf numFmtId="178" fontId="6" fillId="35" borderId="21" xfId="0" applyNumberFormat="1" applyFont="1" applyFill="1" applyBorder="1" applyAlignment="1">
      <alignment/>
    </xf>
    <xf numFmtId="178" fontId="6" fillId="35" borderId="33" xfId="0" applyNumberFormat="1" applyFont="1" applyFill="1" applyBorder="1" applyAlignment="1">
      <alignment/>
    </xf>
    <xf numFmtId="178" fontId="6" fillId="35" borderId="34" xfId="0" applyNumberFormat="1" applyFont="1" applyFill="1" applyBorder="1" applyAlignment="1">
      <alignment/>
    </xf>
    <xf numFmtId="0" fontId="5" fillId="36" borderId="35" xfId="0" applyFont="1" applyFill="1" applyBorder="1" applyAlignment="1">
      <alignment horizontal="center" vertical="center"/>
    </xf>
    <xf numFmtId="181" fontId="6" fillId="36" borderId="22" xfId="0" applyNumberFormat="1" applyFont="1" applyFill="1" applyBorder="1" applyAlignment="1">
      <alignment/>
    </xf>
    <xf numFmtId="181" fontId="6" fillId="36" borderId="27" xfId="0" applyNumberFormat="1" applyFont="1" applyFill="1" applyBorder="1" applyAlignment="1">
      <alignment/>
    </xf>
    <xf numFmtId="181" fontId="6" fillId="36" borderId="29" xfId="0" applyNumberFormat="1" applyFont="1" applyFill="1" applyBorder="1" applyAlignment="1">
      <alignment/>
    </xf>
    <xf numFmtId="179" fontId="6" fillId="36" borderId="22" xfId="0" applyNumberFormat="1" applyFont="1" applyFill="1" applyBorder="1" applyAlignment="1">
      <alignment/>
    </xf>
    <xf numFmtId="179" fontId="6" fillId="36" borderId="27" xfId="0" applyNumberFormat="1" applyFont="1" applyFill="1" applyBorder="1" applyAlignment="1">
      <alignment/>
    </xf>
    <xf numFmtId="179" fontId="6" fillId="36" borderId="29" xfId="0" applyNumberFormat="1" applyFont="1" applyFill="1" applyBorder="1" applyAlignment="1">
      <alignment/>
    </xf>
    <xf numFmtId="179" fontId="3" fillId="36" borderId="27" xfId="0" applyNumberFormat="1" applyFont="1" applyFill="1" applyBorder="1" applyAlignment="1">
      <alignment/>
    </xf>
    <xf numFmtId="179" fontId="3" fillId="36" borderId="22" xfId="0" applyNumberFormat="1" applyFont="1" applyFill="1" applyBorder="1" applyAlignment="1">
      <alignment/>
    </xf>
    <xf numFmtId="0" fontId="5" fillId="36" borderId="36" xfId="0" applyFont="1" applyFill="1" applyBorder="1" applyAlignment="1">
      <alignment horizontal="center" vertical="center"/>
    </xf>
    <xf numFmtId="0" fontId="6" fillId="37" borderId="0" xfId="0" applyFont="1" applyFill="1" applyAlignment="1">
      <alignment vertical="center"/>
    </xf>
    <xf numFmtId="178" fontId="6" fillId="0" borderId="16" xfId="0" applyNumberFormat="1" applyFont="1" applyBorder="1" applyAlignment="1">
      <alignment/>
    </xf>
    <xf numFmtId="180" fontId="6" fillId="35" borderId="37" xfId="0" applyNumberFormat="1" applyFont="1" applyFill="1" applyBorder="1" applyAlignment="1">
      <alignment/>
    </xf>
    <xf numFmtId="180" fontId="6" fillId="35" borderId="38" xfId="0" applyNumberFormat="1" applyFont="1" applyFill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35" borderId="39" xfId="0" applyNumberFormat="1" applyFont="1" applyFill="1" applyBorder="1" applyAlignment="1">
      <alignment/>
    </xf>
    <xf numFmtId="178" fontId="6" fillId="35" borderId="40" xfId="0" applyNumberFormat="1" applyFont="1" applyFill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178" fontId="6" fillId="35" borderId="42" xfId="0" applyNumberFormat="1" applyFont="1" applyFill="1" applyBorder="1" applyAlignment="1">
      <alignment/>
    </xf>
    <xf numFmtId="180" fontId="6" fillId="36" borderId="27" xfId="0" applyNumberFormat="1" applyFont="1" applyFill="1" applyBorder="1" applyAlignment="1">
      <alignment/>
    </xf>
    <xf numFmtId="182" fontId="6" fillId="36" borderId="2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6" fillId="35" borderId="43" xfId="0" applyNumberFormat="1" applyFont="1" applyFill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35" borderId="42" xfId="0" applyNumberFormat="1" applyFont="1" applyFill="1" applyBorder="1" applyAlignment="1">
      <alignment vertical="center"/>
    </xf>
    <xf numFmtId="181" fontId="6" fillId="36" borderId="44" xfId="0" applyNumberFormat="1" applyFont="1" applyFill="1" applyBorder="1" applyAlignment="1">
      <alignment/>
    </xf>
    <xf numFmtId="181" fontId="6" fillId="36" borderId="30" xfId="0" applyNumberFormat="1" applyFont="1" applyFill="1" applyBorder="1" applyAlignment="1">
      <alignment/>
    </xf>
    <xf numFmtId="181" fontId="6" fillId="36" borderId="45" xfId="0" applyNumberFormat="1" applyFont="1" applyFill="1" applyBorder="1" applyAlignment="1">
      <alignment/>
    </xf>
    <xf numFmtId="181" fontId="6" fillId="36" borderId="46" xfId="0" applyNumberFormat="1" applyFont="1" applyFill="1" applyBorder="1" applyAlignment="1">
      <alignment/>
    </xf>
    <xf numFmtId="179" fontId="6" fillId="36" borderId="47" xfId="0" applyNumberFormat="1" applyFont="1" applyFill="1" applyBorder="1" applyAlignment="1">
      <alignment vertical="center"/>
    </xf>
    <xf numFmtId="179" fontId="6" fillId="36" borderId="45" xfId="0" applyNumberFormat="1" applyFont="1" applyFill="1" applyBorder="1" applyAlignment="1">
      <alignment vertical="center"/>
    </xf>
    <xf numFmtId="178" fontId="6" fillId="0" borderId="48" xfId="0" applyNumberFormat="1" applyFont="1" applyBorder="1" applyAlignment="1">
      <alignment vertical="center"/>
    </xf>
    <xf numFmtId="178" fontId="6" fillId="35" borderId="44" xfId="0" applyNumberFormat="1" applyFont="1" applyFill="1" applyBorder="1" applyAlignment="1">
      <alignment vertical="center"/>
    </xf>
    <xf numFmtId="178" fontId="6" fillId="0" borderId="29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181" fontId="6" fillId="36" borderId="47" xfId="0" applyNumberFormat="1" applyFont="1" applyFill="1" applyBorder="1" applyAlignment="1">
      <alignment/>
    </xf>
    <xf numFmtId="178" fontId="6" fillId="35" borderId="44" xfId="0" applyNumberFormat="1" applyFont="1" applyFill="1" applyBorder="1" applyAlignment="1">
      <alignment/>
    </xf>
    <xf numFmtId="178" fontId="6" fillId="0" borderId="22" xfId="0" applyNumberFormat="1" applyFont="1" applyBorder="1" applyAlignment="1">
      <alignment/>
    </xf>
    <xf numFmtId="178" fontId="6" fillId="0" borderId="32" xfId="0" applyNumberFormat="1" applyFont="1" applyBorder="1" applyAlignment="1">
      <alignment/>
    </xf>
    <xf numFmtId="178" fontId="6" fillId="2" borderId="25" xfId="0" applyNumberFormat="1" applyFont="1" applyFill="1" applyBorder="1" applyAlignment="1">
      <alignment vertical="center"/>
    </xf>
    <xf numFmtId="178" fontId="6" fillId="2" borderId="40" xfId="0" applyNumberFormat="1" applyFont="1" applyFill="1" applyBorder="1" applyAlignment="1">
      <alignment vertical="center"/>
    </xf>
    <xf numFmtId="178" fontId="6" fillId="2" borderId="42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/>
    </xf>
    <xf numFmtId="178" fontId="6" fillId="0" borderId="49" xfId="0" applyNumberFormat="1" applyFont="1" applyBorder="1" applyAlignment="1">
      <alignment vertical="center"/>
    </xf>
    <xf numFmtId="180" fontId="6" fillId="0" borderId="13" xfId="0" applyNumberFormat="1" applyFont="1" applyFill="1" applyBorder="1" applyAlignment="1">
      <alignment/>
    </xf>
    <xf numFmtId="180" fontId="6" fillId="2" borderId="37" xfId="0" applyNumberFormat="1" applyFont="1" applyFill="1" applyBorder="1" applyAlignment="1">
      <alignment/>
    </xf>
    <xf numFmtId="179" fontId="6" fillId="36" borderId="30" xfId="0" applyNumberFormat="1" applyFont="1" applyFill="1" applyBorder="1" applyAlignment="1">
      <alignment vertical="center"/>
    </xf>
    <xf numFmtId="179" fontId="6" fillId="36" borderId="44" xfId="0" applyNumberFormat="1" applyFont="1" applyFill="1" applyBorder="1" applyAlignment="1">
      <alignment/>
    </xf>
    <xf numFmtId="178" fontId="6" fillId="0" borderId="41" xfId="0" applyNumberFormat="1" applyFont="1" applyFill="1" applyBorder="1" applyAlignment="1">
      <alignment vertical="center"/>
    </xf>
    <xf numFmtId="178" fontId="6" fillId="38" borderId="11" xfId="0" applyNumberFormat="1" applyFont="1" applyFill="1" applyBorder="1" applyAlignment="1">
      <alignment/>
    </xf>
    <xf numFmtId="0" fontId="0" fillId="34" borderId="28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6" fillId="36" borderId="53" xfId="0" applyFont="1" applyFill="1" applyBorder="1" applyAlignment="1">
      <alignment vertical="center"/>
    </xf>
    <xf numFmtId="0" fontId="6" fillId="36" borderId="54" xfId="0" applyFont="1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10" fillId="38" borderId="56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33" borderId="57" xfId="0" applyFill="1" applyBorder="1" applyAlignment="1">
      <alignment horizontal="center" vertical="center"/>
    </xf>
    <xf numFmtId="0" fontId="6" fillId="36" borderId="58" xfId="0" applyFont="1" applyFill="1" applyBorder="1" applyAlignment="1">
      <alignment/>
    </xf>
    <xf numFmtId="0" fontId="6" fillId="36" borderId="59" xfId="0" applyFont="1" applyFill="1" applyBorder="1" applyAlignment="1">
      <alignment/>
    </xf>
    <xf numFmtId="180" fontId="6" fillId="36" borderId="58" xfId="0" applyNumberFormat="1" applyFont="1" applyFill="1" applyBorder="1" applyAlignment="1">
      <alignment/>
    </xf>
    <xf numFmtId="180" fontId="6" fillId="36" borderId="59" xfId="0" applyNumberFormat="1" applyFont="1" applyFill="1" applyBorder="1" applyAlignment="1">
      <alignment/>
    </xf>
    <xf numFmtId="0" fontId="6" fillId="36" borderId="53" xfId="0" applyFont="1" applyFill="1" applyBorder="1" applyAlignment="1">
      <alignment/>
    </xf>
    <xf numFmtId="0" fontId="6" fillId="36" borderId="54" xfId="0" applyFont="1" applyFill="1" applyBorder="1" applyAlignment="1">
      <alignment/>
    </xf>
    <xf numFmtId="0" fontId="0" fillId="34" borderId="2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2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4.00390625" style="26" customWidth="1"/>
    <col min="2" max="2" width="9.375" style="6" customWidth="1"/>
    <col min="3" max="3" width="6.875" style="6" bestFit="1" customWidth="1"/>
    <col min="4" max="4" width="10.00390625" style="6" customWidth="1"/>
    <col min="5" max="5" width="6.875" style="6" bestFit="1" customWidth="1"/>
    <col min="6" max="6" width="9.375" style="6" customWidth="1"/>
    <col min="7" max="7" width="6.875" style="6" bestFit="1" customWidth="1"/>
    <col min="8" max="8" width="9.375" style="6" customWidth="1"/>
    <col min="9" max="9" width="6.875" style="6" bestFit="1" customWidth="1"/>
    <col min="10" max="10" width="9.375" style="6" customWidth="1"/>
    <col min="11" max="11" width="7.50390625" style="6" bestFit="1" customWidth="1"/>
    <col min="12" max="12" width="9.375" style="6" customWidth="1"/>
    <col min="13" max="13" width="6.50390625" style="6" bestFit="1" customWidth="1"/>
    <col min="14" max="14" width="9.375" style="6" customWidth="1"/>
    <col min="15" max="15" width="6.50390625" style="6" bestFit="1" customWidth="1"/>
    <col min="16" max="16" width="9.375" style="6" customWidth="1"/>
    <col min="17" max="17" width="6.625" style="6" customWidth="1"/>
    <col min="18" max="18" width="9.375" style="6" customWidth="1"/>
    <col min="19" max="19" width="6.50390625" style="6" bestFit="1" customWidth="1"/>
    <col min="20" max="20" width="9.375" style="6" customWidth="1"/>
    <col min="21" max="21" width="6.25390625" style="6" customWidth="1"/>
    <col min="22" max="22" width="9.375" style="6" customWidth="1"/>
    <col min="23" max="23" width="6.50390625" style="6" bestFit="1" customWidth="1"/>
    <col min="24" max="24" width="9.375" style="6" customWidth="1"/>
    <col min="25" max="25" width="6.00390625" style="6" customWidth="1"/>
    <col min="26" max="26" width="10.75390625" style="6" customWidth="1"/>
    <col min="27" max="16384" width="8.875" style="6" customWidth="1"/>
  </cols>
  <sheetData>
    <row r="1" spans="1:31" ht="34.5" customHeight="1">
      <c r="A1" s="5" t="s">
        <v>72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2:22" ht="24.75" customHeight="1" thickBot="1">
      <c r="B2" s="129"/>
      <c r="C2" s="129"/>
      <c r="D2" s="129"/>
      <c r="E2" s="129"/>
      <c r="F2" s="129"/>
      <c r="G2" s="129"/>
      <c r="H2" s="129"/>
      <c r="U2" s="68" t="s">
        <v>41</v>
      </c>
      <c r="V2" s="8" t="s">
        <v>42</v>
      </c>
    </row>
    <row r="3" spans="1:26" ht="19.5" customHeight="1">
      <c r="A3" s="28" t="s">
        <v>12</v>
      </c>
      <c r="B3" s="114" t="s">
        <v>0</v>
      </c>
      <c r="C3" s="113"/>
      <c r="D3" s="112" t="s">
        <v>10</v>
      </c>
      <c r="E3" s="113"/>
      <c r="F3" s="112" t="s">
        <v>14</v>
      </c>
      <c r="G3" s="113"/>
      <c r="H3" s="112" t="s">
        <v>1</v>
      </c>
      <c r="I3" s="113"/>
      <c r="J3" s="112" t="s">
        <v>11</v>
      </c>
      <c r="K3" s="113"/>
      <c r="L3" s="112" t="s">
        <v>2</v>
      </c>
      <c r="M3" s="113"/>
      <c r="N3" s="112" t="s">
        <v>3</v>
      </c>
      <c r="O3" s="113"/>
      <c r="P3" s="112" t="s">
        <v>4</v>
      </c>
      <c r="Q3" s="113"/>
      <c r="R3" s="112" t="s">
        <v>5</v>
      </c>
      <c r="S3" s="113"/>
      <c r="T3" s="112" t="s">
        <v>6</v>
      </c>
      <c r="U3" s="113"/>
      <c r="V3" s="112" t="s">
        <v>7</v>
      </c>
      <c r="W3" s="113"/>
      <c r="X3" s="112" t="s">
        <v>8</v>
      </c>
      <c r="Y3" s="123"/>
      <c r="Z3" s="120" t="s">
        <v>9</v>
      </c>
    </row>
    <row r="4" spans="1:26" ht="19.5" customHeight="1" thickBot="1">
      <c r="A4" s="29" t="s">
        <v>13</v>
      </c>
      <c r="B4" s="30"/>
      <c r="C4" s="38" t="s">
        <v>37</v>
      </c>
      <c r="D4" s="31"/>
      <c r="E4" s="38" t="s">
        <v>37</v>
      </c>
      <c r="F4" s="31"/>
      <c r="G4" s="38" t="s">
        <v>37</v>
      </c>
      <c r="H4" s="31"/>
      <c r="I4" s="38" t="s">
        <v>37</v>
      </c>
      <c r="J4" s="31"/>
      <c r="K4" s="38" t="s">
        <v>37</v>
      </c>
      <c r="L4" s="31"/>
      <c r="M4" s="38" t="s">
        <v>37</v>
      </c>
      <c r="N4" s="31"/>
      <c r="O4" s="38" t="s">
        <v>37</v>
      </c>
      <c r="P4" s="31"/>
      <c r="Q4" s="38" t="s">
        <v>37</v>
      </c>
      <c r="R4" s="31"/>
      <c r="S4" s="38" t="s">
        <v>37</v>
      </c>
      <c r="T4" s="31"/>
      <c r="U4" s="38" t="s">
        <v>37</v>
      </c>
      <c r="V4" s="31"/>
      <c r="W4" s="38" t="s">
        <v>37</v>
      </c>
      <c r="X4" s="31"/>
      <c r="Y4" s="44" t="s">
        <v>37</v>
      </c>
      <c r="Z4" s="121"/>
    </row>
    <row r="5" spans="1:26" ht="13.5">
      <c r="A5" s="115" t="s">
        <v>34</v>
      </c>
      <c r="B5" s="32">
        <v>0</v>
      </c>
      <c r="C5" s="87">
        <f>IF(ISERROR(B6/B5),0,B6/B5)</f>
        <v>0</v>
      </c>
      <c r="D5" s="83">
        <v>0</v>
      </c>
      <c r="E5" s="60">
        <f>IF(ISERROR(D6/D5),0,D6/D5)</f>
        <v>0</v>
      </c>
      <c r="F5" s="83">
        <v>2</v>
      </c>
      <c r="G5" s="39">
        <f>IF(ISERROR(F6/F5),0,F6/F5)</f>
        <v>105.5</v>
      </c>
      <c r="H5" s="83">
        <v>10</v>
      </c>
      <c r="I5" s="39">
        <f>IF(ISERROR(H6/H5),0,H6/H5)</f>
        <v>82.6</v>
      </c>
      <c r="J5" s="83">
        <v>0</v>
      </c>
      <c r="K5" s="39">
        <f>IF(ISERROR(J6/J5),0,J6/J5)</f>
        <v>0</v>
      </c>
      <c r="L5" s="83">
        <v>30</v>
      </c>
      <c r="M5" s="39">
        <f>IF(ISERROR(L6/L5),0,L6/L5)</f>
        <v>84.76666666666667</v>
      </c>
      <c r="N5" s="83">
        <v>18</v>
      </c>
      <c r="O5" s="39">
        <f>IF(ISERROR(N6/N5),0,N6/N5)</f>
        <v>130.38888888888889</v>
      </c>
      <c r="P5" s="83"/>
      <c r="Q5" s="39">
        <f>IF(ISERROR(P6/P5),0,P6/P5)</f>
        <v>0</v>
      </c>
      <c r="R5" s="83"/>
      <c r="S5" s="39">
        <f>IF(ISERROR(R6/R5),0,R6/R5)</f>
        <v>0</v>
      </c>
      <c r="T5" s="83"/>
      <c r="U5" s="39">
        <f>IF(ISERROR(T6/T5),0,T6/T5)</f>
        <v>0</v>
      </c>
      <c r="V5" s="83"/>
      <c r="W5" s="39">
        <f>IF(ISERROR(V6/V5),0,V6/V5)</f>
        <v>0</v>
      </c>
      <c r="X5" s="83"/>
      <c r="Y5" s="39">
        <f>IF(ISERROR(X6/X5),0,X6/X5)</f>
        <v>0</v>
      </c>
      <c r="Z5" s="33">
        <f aca="true" t="shared" si="0" ref="Z5:Z46">B5+D5+F5+H5+J5+L5+N5+P5+R5+T5+V5+X5</f>
        <v>60</v>
      </c>
    </row>
    <row r="6" spans="1:26" ht="13.5">
      <c r="A6" s="115"/>
      <c r="B6" s="9">
        <v>0</v>
      </c>
      <c r="C6" s="59"/>
      <c r="D6" s="9">
        <v>0</v>
      </c>
      <c r="E6" s="59"/>
      <c r="F6" s="9">
        <v>211</v>
      </c>
      <c r="G6" s="40"/>
      <c r="H6" s="9">
        <v>826</v>
      </c>
      <c r="I6" s="40"/>
      <c r="J6" s="9">
        <v>0</v>
      </c>
      <c r="K6" s="40"/>
      <c r="L6" s="9">
        <v>2543</v>
      </c>
      <c r="M6" s="40"/>
      <c r="N6" s="9">
        <v>2347</v>
      </c>
      <c r="O6" s="40"/>
      <c r="P6" s="9"/>
      <c r="Q6" s="40"/>
      <c r="R6" s="9"/>
      <c r="S6" s="40"/>
      <c r="T6" s="9"/>
      <c r="U6" s="40"/>
      <c r="V6" s="9"/>
      <c r="W6" s="40"/>
      <c r="X6" s="9"/>
      <c r="Y6" s="40"/>
      <c r="Z6" s="15">
        <f t="shared" si="0"/>
        <v>5927</v>
      </c>
    </row>
    <row r="7" spans="1:26" ht="13.5">
      <c r="A7" s="118" t="s">
        <v>15</v>
      </c>
      <c r="B7" s="34">
        <v>4798</v>
      </c>
      <c r="C7" s="60">
        <f>IF(ISERROR(B8/B7),0,B8/B7)</f>
        <v>0.5266777824093373</v>
      </c>
      <c r="D7" s="34">
        <v>7</v>
      </c>
      <c r="E7" s="60">
        <f>IF(ISERROR(D8/D7),0,D8/D7)</f>
        <v>332.42857142857144</v>
      </c>
      <c r="F7" s="34">
        <v>2384</v>
      </c>
      <c r="G7" s="41">
        <f>IF(ISERROR(F8/F7),0,F8/F7)</f>
        <v>1.3481543624161074</v>
      </c>
      <c r="H7" s="34">
        <v>282</v>
      </c>
      <c r="I7" s="41">
        <f>IF(ISERROR(H8/H7),0,H8/H7)</f>
        <v>13</v>
      </c>
      <c r="J7" s="34">
        <v>252</v>
      </c>
      <c r="K7" s="41">
        <f>IF(ISERROR(J8/J7),0,J8/J7)</f>
        <v>29.02777777777778</v>
      </c>
      <c r="L7" s="34">
        <v>37504</v>
      </c>
      <c r="M7" s="41">
        <f>IF(ISERROR(L8/L7),0,L8/L7)</f>
        <v>1.447685580204778</v>
      </c>
      <c r="N7" s="34">
        <v>2476</v>
      </c>
      <c r="O7" s="41">
        <f>IF(ISERROR(N8/N7),0,N8/N7)</f>
        <v>5.221324717285945</v>
      </c>
      <c r="P7" s="34"/>
      <c r="Q7" s="41">
        <f>IF(ISERROR(P8/P7),0,P8/P7)</f>
        <v>0</v>
      </c>
      <c r="R7" s="34"/>
      <c r="S7" s="41">
        <f>IF(ISERROR(R8/R7),0,R8/R7)</f>
        <v>0</v>
      </c>
      <c r="T7" s="34"/>
      <c r="U7" s="41">
        <f>IF(ISERROR(T8/T7),0,T8/T7)</f>
        <v>0</v>
      </c>
      <c r="V7" s="34"/>
      <c r="W7" s="41">
        <f>IF(ISERROR(V8/V7),0,V8/V7)</f>
        <v>0</v>
      </c>
      <c r="X7" s="34"/>
      <c r="Y7" s="41">
        <f>IF(ISERROR(X8/X7),0,X8/X7)</f>
        <v>0</v>
      </c>
      <c r="Z7" s="35">
        <f t="shared" si="0"/>
        <v>47703</v>
      </c>
    </row>
    <row r="8" spans="1:26" ht="13.5">
      <c r="A8" s="119"/>
      <c r="B8" s="10">
        <v>2527</v>
      </c>
      <c r="C8" s="61"/>
      <c r="D8" s="10">
        <v>2327</v>
      </c>
      <c r="E8" s="61"/>
      <c r="F8" s="10">
        <v>3214</v>
      </c>
      <c r="G8" s="42"/>
      <c r="H8" s="10">
        <v>3666</v>
      </c>
      <c r="I8" s="42"/>
      <c r="J8" s="10">
        <v>7315</v>
      </c>
      <c r="K8" s="42"/>
      <c r="L8" s="10">
        <v>54294</v>
      </c>
      <c r="M8" s="42"/>
      <c r="N8" s="10">
        <v>12928</v>
      </c>
      <c r="O8" s="42"/>
      <c r="P8" s="10"/>
      <c r="Q8" s="42"/>
      <c r="R8" s="10"/>
      <c r="S8" s="42"/>
      <c r="T8" s="10"/>
      <c r="U8" s="42"/>
      <c r="V8" s="10"/>
      <c r="W8" s="42"/>
      <c r="X8" s="10"/>
      <c r="Y8" s="42"/>
      <c r="Z8" s="16">
        <f t="shared" si="0"/>
        <v>86271</v>
      </c>
    </row>
    <row r="9" spans="1:26" ht="13.5">
      <c r="A9" s="115" t="s">
        <v>52</v>
      </c>
      <c r="B9" s="34">
        <v>1232</v>
      </c>
      <c r="C9" s="60">
        <f>IF(ISERROR(B10/B9),0,B10/B9)</f>
        <v>60.202922077922075</v>
      </c>
      <c r="D9" s="34">
        <v>334</v>
      </c>
      <c r="E9" s="60">
        <f>IF(ISERROR(D10/D9),0,D10/D9)</f>
        <v>223.46107784431138</v>
      </c>
      <c r="F9" s="34">
        <v>475</v>
      </c>
      <c r="G9" s="41">
        <f>IF(ISERROR(F10/F9),0,F10/F9)</f>
        <v>158.5536842105263</v>
      </c>
      <c r="H9" s="34">
        <v>364</v>
      </c>
      <c r="I9" s="41">
        <f>IF(ISERROR(H10/H9),0,H10/H9)</f>
        <v>165.03296703296704</v>
      </c>
      <c r="J9" s="34">
        <v>937</v>
      </c>
      <c r="K9" s="41">
        <f>IF(ISERROR(J10/J9),0,J10/J9)</f>
        <v>64.10672358591249</v>
      </c>
      <c r="L9" s="34">
        <v>205</v>
      </c>
      <c r="M9" s="41">
        <f>IF(ISERROR(L10/L9),0,L10/L9)</f>
        <v>84.33170731707317</v>
      </c>
      <c r="N9" s="34">
        <v>505</v>
      </c>
      <c r="O9" s="41">
        <f>IF(ISERROR(N10/N9),0,N10/N9)</f>
        <v>95.39603960396039</v>
      </c>
      <c r="P9" s="34"/>
      <c r="Q9" s="41">
        <f>IF(ISERROR(P10/P9),0,P10/P9)</f>
        <v>0</v>
      </c>
      <c r="R9" s="34"/>
      <c r="S9" s="41">
        <f>IF(ISERROR(R10/R9),0,R10/R9)</f>
        <v>0</v>
      </c>
      <c r="T9" s="34"/>
      <c r="U9" s="41">
        <f>IF(ISERROR(T10/T9),0,T10/T9)</f>
        <v>0</v>
      </c>
      <c r="V9" s="34"/>
      <c r="W9" s="41">
        <f>IF(ISERROR(V10/V9),0,V10/V9)</f>
        <v>0</v>
      </c>
      <c r="X9" s="34"/>
      <c r="Y9" s="41">
        <f>IF(ISERROR(X10/X9),0,X10/X9)</f>
        <v>0</v>
      </c>
      <c r="Z9" s="35">
        <f t="shared" si="0"/>
        <v>4052</v>
      </c>
    </row>
    <row r="10" spans="1:26" ht="13.5">
      <c r="A10" s="115"/>
      <c r="B10" s="10">
        <v>74170</v>
      </c>
      <c r="C10" s="59"/>
      <c r="D10" s="10">
        <v>74636</v>
      </c>
      <c r="E10" s="59"/>
      <c r="F10" s="10">
        <v>75313</v>
      </c>
      <c r="G10" s="42"/>
      <c r="H10" s="10">
        <v>60072</v>
      </c>
      <c r="I10" s="42"/>
      <c r="J10" s="10">
        <v>60068</v>
      </c>
      <c r="K10" s="42"/>
      <c r="L10" s="10">
        <v>17288</v>
      </c>
      <c r="M10" s="42"/>
      <c r="N10" s="10">
        <v>48175</v>
      </c>
      <c r="O10" s="42"/>
      <c r="P10" s="10"/>
      <c r="Q10" s="42"/>
      <c r="R10" s="10"/>
      <c r="S10" s="42"/>
      <c r="T10" s="10"/>
      <c r="U10" s="42"/>
      <c r="V10" s="10"/>
      <c r="W10" s="42"/>
      <c r="X10" s="10"/>
      <c r="Y10" s="42"/>
      <c r="Z10" s="16">
        <f t="shared" si="0"/>
        <v>409722</v>
      </c>
    </row>
    <row r="11" spans="1:26" ht="13.5">
      <c r="A11" s="115" t="s">
        <v>33</v>
      </c>
      <c r="B11" s="34">
        <v>0</v>
      </c>
      <c r="C11" s="60">
        <f>IF(ISERROR(B12/B11),0,B12/B11)</f>
        <v>0</v>
      </c>
      <c r="D11" s="34">
        <v>8</v>
      </c>
      <c r="E11" s="60">
        <f>IF(ISERROR(D12/D11),0,D12/D11)</f>
        <v>196.625</v>
      </c>
      <c r="F11" s="34">
        <v>0</v>
      </c>
      <c r="G11" s="41">
        <f>IF(ISERROR(F12/F11),0,F12/F11)</f>
        <v>0</v>
      </c>
      <c r="H11" s="34">
        <v>0</v>
      </c>
      <c r="I11" s="41">
        <f>IF(ISERROR(H12/H11),0,H12/H11)</f>
        <v>0</v>
      </c>
      <c r="J11" s="34">
        <v>0</v>
      </c>
      <c r="K11" s="41">
        <f>IF(ISERROR(J12/J11),0,J12/J11)</f>
        <v>0</v>
      </c>
      <c r="L11" s="34">
        <v>0</v>
      </c>
      <c r="M11" s="41">
        <f>IF(ISERROR(L12/L11),0,L12/L11)</f>
        <v>0</v>
      </c>
      <c r="N11" s="34">
        <v>0</v>
      </c>
      <c r="O11" s="41">
        <f>IF(ISERROR(N12/N11),0,N12/N11)</f>
        <v>0</v>
      </c>
      <c r="P11" s="34"/>
      <c r="Q11" s="41">
        <f>IF(ISERROR(P12/P11),0,P12/P11)</f>
        <v>0</v>
      </c>
      <c r="R11" s="34"/>
      <c r="S11" s="41">
        <f>IF(ISERROR(R12/R11),0,R12/R11)</f>
        <v>0</v>
      </c>
      <c r="T11" s="34"/>
      <c r="U11" s="41">
        <f>IF(ISERROR(T12/T11),0,T12/T11)</f>
        <v>0</v>
      </c>
      <c r="V11" s="34"/>
      <c r="W11" s="41">
        <f>IF(ISERROR(V12/V11),0,V12/V11)</f>
        <v>0</v>
      </c>
      <c r="X11" s="34"/>
      <c r="Y11" s="41">
        <f>IF(ISERROR(X12/X11),0,X12/X11)</f>
        <v>0</v>
      </c>
      <c r="Z11" s="35">
        <f t="shared" si="0"/>
        <v>8</v>
      </c>
    </row>
    <row r="12" spans="1:26" ht="13.5">
      <c r="A12" s="115"/>
      <c r="B12" s="10">
        <v>0</v>
      </c>
      <c r="C12" s="59"/>
      <c r="D12" s="10">
        <v>1573</v>
      </c>
      <c r="E12" s="59"/>
      <c r="F12" s="10">
        <v>0</v>
      </c>
      <c r="G12" s="42"/>
      <c r="H12" s="10">
        <v>0</v>
      </c>
      <c r="I12" s="42"/>
      <c r="J12" s="10">
        <v>0</v>
      </c>
      <c r="K12" s="42"/>
      <c r="L12" s="10">
        <v>0</v>
      </c>
      <c r="M12" s="42"/>
      <c r="N12" s="10">
        <v>0</v>
      </c>
      <c r="O12" s="42"/>
      <c r="P12" s="10"/>
      <c r="Q12" s="42"/>
      <c r="R12" s="10"/>
      <c r="S12" s="42"/>
      <c r="T12" s="10"/>
      <c r="U12" s="42"/>
      <c r="V12" s="10"/>
      <c r="W12" s="42"/>
      <c r="X12" s="10"/>
      <c r="Y12" s="42"/>
      <c r="Z12" s="16">
        <f t="shared" si="0"/>
        <v>1573</v>
      </c>
    </row>
    <row r="13" spans="1:26" ht="13.5">
      <c r="A13" s="115" t="s">
        <v>16</v>
      </c>
      <c r="B13" s="36">
        <v>78</v>
      </c>
      <c r="C13" s="60">
        <f>IF(ISERROR(B14/B13),0,B14/B13)</f>
        <v>81.25641025641026</v>
      </c>
      <c r="D13" s="36">
        <v>162</v>
      </c>
      <c r="E13" s="60">
        <f>IF(ISERROR(D14/D13),0,D14/D13)</f>
        <v>319.24691358024694</v>
      </c>
      <c r="F13" s="36">
        <v>6432</v>
      </c>
      <c r="G13" s="41">
        <f>IF(ISERROR(F14/F13),0,F14/F13)</f>
        <v>10.070740049751244</v>
      </c>
      <c r="H13" s="36">
        <v>5600</v>
      </c>
      <c r="I13" s="41">
        <f>IF(ISERROR(H14/H13),0,H14/H13)</f>
        <v>9.240357142857142</v>
      </c>
      <c r="J13" s="36">
        <v>16547</v>
      </c>
      <c r="K13" s="41">
        <f>IF(ISERROR(J14/J13),0,J14/J13)</f>
        <v>7.164682419773977</v>
      </c>
      <c r="L13" s="36">
        <v>20762</v>
      </c>
      <c r="M13" s="41">
        <f>IF(ISERROR(L14/L13),0,L14/L13)</f>
        <v>9.13144205760524</v>
      </c>
      <c r="N13" s="36">
        <v>8334</v>
      </c>
      <c r="O13" s="41">
        <f>IF(ISERROR(N14/N13),0,N14/N13)</f>
        <v>9.744660427165826</v>
      </c>
      <c r="P13" s="36"/>
      <c r="Q13" s="41">
        <f>IF(ISERROR(P14/P13),0,P14/P13)</f>
        <v>0</v>
      </c>
      <c r="R13" s="36"/>
      <c r="S13" s="41">
        <f>IF(ISERROR(R14/R13),0,R14/R13)</f>
        <v>0</v>
      </c>
      <c r="T13" s="36"/>
      <c r="U13" s="41">
        <f>IF(ISERROR(T14/T13),0,T14/T13)</f>
        <v>0</v>
      </c>
      <c r="V13" s="36"/>
      <c r="W13" s="41">
        <f>IF(ISERROR(V14/V13),0,V14/V13)</f>
        <v>0</v>
      </c>
      <c r="X13" s="36"/>
      <c r="Y13" s="41">
        <f>IF(ISERROR(X14/X13),0,X14/X13)</f>
        <v>0</v>
      </c>
      <c r="Z13" s="37">
        <f t="shared" si="0"/>
        <v>57915</v>
      </c>
    </row>
    <row r="14" spans="1:26" ht="13.5">
      <c r="A14" s="115"/>
      <c r="B14" s="9">
        <v>6338</v>
      </c>
      <c r="C14" s="59"/>
      <c r="D14" s="9">
        <v>51718</v>
      </c>
      <c r="E14" s="59"/>
      <c r="F14" s="9">
        <v>64775</v>
      </c>
      <c r="G14" s="40"/>
      <c r="H14" s="9">
        <v>51746</v>
      </c>
      <c r="I14" s="40"/>
      <c r="J14" s="9">
        <v>118554</v>
      </c>
      <c r="K14" s="40"/>
      <c r="L14" s="9">
        <v>189587</v>
      </c>
      <c r="M14" s="40"/>
      <c r="N14" s="9">
        <v>81212</v>
      </c>
      <c r="O14" s="40"/>
      <c r="P14" s="9"/>
      <c r="Q14" s="40"/>
      <c r="R14" s="9"/>
      <c r="S14" s="40"/>
      <c r="T14" s="9"/>
      <c r="U14" s="40"/>
      <c r="V14" s="9"/>
      <c r="W14" s="40"/>
      <c r="X14" s="9"/>
      <c r="Y14" s="40"/>
      <c r="Z14" s="15">
        <f t="shared" si="0"/>
        <v>563930</v>
      </c>
    </row>
    <row r="15" spans="1:26" ht="13.5">
      <c r="A15" s="115" t="s">
        <v>20</v>
      </c>
      <c r="B15" s="34">
        <v>9419</v>
      </c>
      <c r="C15" s="60">
        <f>IF(ISERROR(B16/B15),0,B16/B15)</f>
        <v>37.6464592844251</v>
      </c>
      <c r="D15" s="34">
        <v>4685</v>
      </c>
      <c r="E15" s="60">
        <f>IF(ISERROR(D16/D15),0,D16/D15)</f>
        <v>68.60490928495197</v>
      </c>
      <c r="F15" s="34">
        <v>6119</v>
      </c>
      <c r="G15" s="41">
        <f>IF(ISERROR(F16/F15),0,F16/F15)</f>
        <v>54.6873672168655</v>
      </c>
      <c r="H15" s="34">
        <v>8146</v>
      </c>
      <c r="I15" s="41">
        <f>IF(ISERROR(H16/H15),0,H16/H15)</f>
        <v>52.01166216547999</v>
      </c>
      <c r="J15" s="34">
        <v>8367</v>
      </c>
      <c r="K15" s="41">
        <f>IF(ISERROR(J16/J15),0,J16/J15)</f>
        <v>48.10589219553006</v>
      </c>
      <c r="L15" s="34">
        <v>3001</v>
      </c>
      <c r="M15" s="41">
        <f>IF(ISERROR(L16/L15),0,L16/L15)</f>
        <v>86.08330556481172</v>
      </c>
      <c r="N15" s="34">
        <v>3781</v>
      </c>
      <c r="O15" s="41">
        <f>IF(ISERROR(N16/N15),0,N16/N15)</f>
        <v>85.28563871991537</v>
      </c>
      <c r="P15" s="34"/>
      <c r="Q15" s="41">
        <f>IF(ISERROR(P16/P15),0,P16/P15)</f>
        <v>0</v>
      </c>
      <c r="R15" s="34"/>
      <c r="S15" s="41">
        <f>IF(ISERROR(R16/R15),0,R16/R15)</f>
        <v>0</v>
      </c>
      <c r="T15" s="34"/>
      <c r="U15" s="41">
        <f>IF(ISERROR(T16/T15),0,T16/T15)</f>
        <v>0</v>
      </c>
      <c r="V15" s="34"/>
      <c r="W15" s="41">
        <f>IF(ISERROR(V16/V15),0,V16/V15)</f>
        <v>0</v>
      </c>
      <c r="X15" s="34"/>
      <c r="Y15" s="41">
        <f>IF(ISERROR(X16/X15),0,X16/X15)</f>
        <v>0</v>
      </c>
      <c r="Z15" s="35">
        <f t="shared" si="0"/>
        <v>43518</v>
      </c>
    </row>
    <row r="16" spans="1:26" ht="13.5">
      <c r="A16" s="115"/>
      <c r="B16" s="10">
        <v>354592</v>
      </c>
      <c r="C16" s="59"/>
      <c r="D16" s="10">
        <v>321414</v>
      </c>
      <c r="E16" s="59"/>
      <c r="F16" s="10">
        <v>334632</v>
      </c>
      <c r="G16" s="42"/>
      <c r="H16" s="10">
        <v>423687</v>
      </c>
      <c r="I16" s="42"/>
      <c r="J16" s="10">
        <v>402502</v>
      </c>
      <c r="K16" s="42"/>
      <c r="L16" s="10">
        <v>258336</v>
      </c>
      <c r="M16" s="42"/>
      <c r="N16" s="10">
        <v>322465</v>
      </c>
      <c r="O16" s="42"/>
      <c r="P16" s="10"/>
      <c r="Q16" s="42"/>
      <c r="R16" s="10"/>
      <c r="S16" s="42"/>
      <c r="T16" s="10"/>
      <c r="U16" s="42"/>
      <c r="V16" s="10"/>
      <c r="W16" s="42"/>
      <c r="X16" s="10"/>
      <c r="Y16" s="42"/>
      <c r="Z16" s="16">
        <f t="shared" si="0"/>
        <v>2417628</v>
      </c>
    </row>
    <row r="17" spans="1:26" ht="13.5">
      <c r="A17" s="115" t="s">
        <v>17</v>
      </c>
      <c r="B17" s="36">
        <v>169</v>
      </c>
      <c r="C17" s="60">
        <f>IF(ISERROR(B18/B17),0,B18/B17)</f>
        <v>85.90532544378698</v>
      </c>
      <c r="D17" s="36">
        <v>273</v>
      </c>
      <c r="E17" s="60">
        <f>IF(ISERROR(D18/D17),0,D18/D17)</f>
        <v>54.64468864468864</v>
      </c>
      <c r="F17" s="36">
        <v>161</v>
      </c>
      <c r="G17" s="41">
        <f>IF(ISERROR(F18/F17),0,F18/F17)</f>
        <v>88.77018633540372</v>
      </c>
      <c r="H17" s="36">
        <v>253</v>
      </c>
      <c r="I17" s="41">
        <f>IF(ISERROR(H18/H17),0,H18/H17)</f>
        <v>60.30434782608695</v>
      </c>
      <c r="J17" s="36">
        <v>265</v>
      </c>
      <c r="K17" s="41">
        <f>IF(ISERROR(J18/J17),0,J18/J17)</f>
        <v>57.79245283018868</v>
      </c>
      <c r="L17" s="36">
        <v>354</v>
      </c>
      <c r="M17" s="41">
        <f>IF(ISERROR(L18/L17),0,L18/L17)</f>
        <v>43.74858757062147</v>
      </c>
      <c r="N17" s="36">
        <v>160</v>
      </c>
      <c r="O17" s="41">
        <f>IF(ISERROR(N18/N17),0,N18/N17)</f>
        <v>82.9875</v>
      </c>
      <c r="P17" s="36"/>
      <c r="Q17" s="41">
        <f>IF(ISERROR(P18/P17),0,P18/P17)</f>
        <v>0</v>
      </c>
      <c r="R17" s="36"/>
      <c r="S17" s="41">
        <f>IF(ISERROR(R18/R17),0,R18/R17)</f>
        <v>0</v>
      </c>
      <c r="T17" s="36"/>
      <c r="U17" s="41">
        <f>IF(ISERROR(T18/T17),0,T18/T17)</f>
        <v>0</v>
      </c>
      <c r="V17" s="36"/>
      <c r="W17" s="41">
        <f>IF(ISERROR(V18/V17),0,V18/V17)</f>
        <v>0</v>
      </c>
      <c r="X17" s="36"/>
      <c r="Y17" s="41">
        <f>IF(ISERROR(X18/X17),0,X18/X17)</f>
        <v>0</v>
      </c>
      <c r="Z17" s="37">
        <f t="shared" si="0"/>
        <v>1635</v>
      </c>
    </row>
    <row r="18" spans="1:26" ht="13.5">
      <c r="A18" s="115"/>
      <c r="B18" s="9">
        <v>14518</v>
      </c>
      <c r="C18" s="59"/>
      <c r="D18" s="9">
        <v>14918</v>
      </c>
      <c r="E18" s="59"/>
      <c r="F18" s="9">
        <v>14292</v>
      </c>
      <c r="G18" s="40"/>
      <c r="H18" s="9">
        <v>15257</v>
      </c>
      <c r="I18" s="40"/>
      <c r="J18" s="9">
        <v>15315</v>
      </c>
      <c r="K18" s="40"/>
      <c r="L18" s="9">
        <v>15487</v>
      </c>
      <c r="M18" s="40"/>
      <c r="N18" s="9">
        <v>13278</v>
      </c>
      <c r="O18" s="40"/>
      <c r="P18" s="9"/>
      <c r="Q18" s="40"/>
      <c r="R18" s="9"/>
      <c r="S18" s="40"/>
      <c r="T18" s="9"/>
      <c r="U18" s="40"/>
      <c r="V18" s="9"/>
      <c r="W18" s="40"/>
      <c r="X18" s="9"/>
      <c r="Y18" s="40"/>
      <c r="Z18" s="15">
        <f t="shared" si="0"/>
        <v>103065</v>
      </c>
    </row>
    <row r="19" spans="1:26" ht="13.5">
      <c r="A19" s="115" t="s">
        <v>18</v>
      </c>
      <c r="B19" s="34">
        <v>0</v>
      </c>
      <c r="C19" s="60">
        <f>IF(ISERROR(B20/B19),0,B20/B19)</f>
        <v>0</v>
      </c>
      <c r="D19" s="34">
        <v>0</v>
      </c>
      <c r="E19" s="60">
        <f>IF(ISERROR(D20/D19),0,D20/D19)</f>
        <v>0</v>
      </c>
      <c r="F19" s="34">
        <v>0</v>
      </c>
      <c r="G19" s="41">
        <f>IF(ISERROR(F20/F19),0,F20/F19)</f>
        <v>0</v>
      </c>
      <c r="H19" s="34">
        <v>7</v>
      </c>
      <c r="I19" s="41">
        <f>IF(ISERROR(H20/H19),0,H20/H19)</f>
        <v>45.42857142857143</v>
      </c>
      <c r="J19" s="34">
        <v>0</v>
      </c>
      <c r="K19" s="41">
        <f>IF(ISERROR(J20/J19),0,J20/J19)</f>
        <v>0</v>
      </c>
      <c r="L19" s="34">
        <v>0</v>
      </c>
      <c r="M19" s="41">
        <f>IF(ISERROR(L20/L19),0,L20/L19)</f>
        <v>0</v>
      </c>
      <c r="N19" s="34">
        <v>0</v>
      </c>
      <c r="O19" s="41">
        <f>IF(ISERROR(N20/N19),0,N20/N19)</f>
        <v>0</v>
      </c>
      <c r="P19" s="34"/>
      <c r="Q19" s="41">
        <f>IF(ISERROR(P20/P19),0,P20/P19)</f>
        <v>0</v>
      </c>
      <c r="R19" s="34"/>
      <c r="S19" s="41">
        <f>IF(ISERROR(R20/R19),0,R20/R19)</f>
        <v>0</v>
      </c>
      <c r="T19" s="34"/>
      <c r="U19" s="41">
        <f>IF(ISERROR(T20/T19),0,T20/T19)</f>
        <v>0</v>
      </c>
      <c r="V19" s="34"/>
      <c r="W19" s="41">
        <f>IF(ISERROR(V20/V19),0,V20/V19)</f>
        <v>0</v>
      </c>
      <c r="X19" s="34"/>
      <c r="Y19" s="41">
        <f>IF(ISERROR(X20/X19),0,X20/X19)</f>
        <v>0</v>
      </c>
      <c r="Z19" s="35">
        <f t="shared" si="0"/>
        <v>7</v>
      </c>
    </row>
    <row r="20" spans="1:26" ht="13.5">
      <c r="A20" s="115"/>
      <c r="B20" s="10">
        <v>400</v>
      </c>
      <c r="C20" s="59"/>
      <c r="D20" s="10">
        <v>0</v>
      </c>
      <c r="E20" s="59"/>
      <c r="F20" s="10">
        <v>0</v>
      </c>
      <c r="G20" s="42"/>
      <c r="H20" s="10">
        <v>318</v>
      </c>
      <c r="I20" s="42"/>
      <c r="J20" s="10">
        <v>0</v>
      </c>
      <c r="K20" s="42"/>
      <c r="L20" s="10">
        <v>0</v>
      </c>
      <c r="M20" s="42"/>
      <c r="N20" s="10">
        <v>0</v>
      </c>
      <c r="O20" s="42"/>
      <c r="P20" s="10"/>
      <c r="Q20" s="42"/>
      <c r="R20" s="10"/>
      <c r="S20" s="42"/>
      <c r="T20" s="10"/>
      <c r="U20" s="42"/>
      <c r="V20" s="10"/>
      <c r="W20" s="42"/>
      <c r="X20" s="10"/>
      <c r="Y20" s="42"/>
      <c r="Z20" s="16">
        <f t="shared" si="0"/>
        <v>718</v>
      </c>
    </row>
    <row r="21" spans="1:26" ht="12.75" customHeight="1">
      <c r="A21" s="115" t="s">
        <v>66</v>
      </c>
      <c r="B21" s="74">
        <v>0</v>
      </c>
      <c r="C21" s="87">
        <f>IF(ISERROR(B22/B21),0,B22/B21)</f>
        <v>0</v>
      </c>
      <c r="D21" s="93">
        <v>0</v>
      </c>
      <c r="E21" s="87">
        <f>IF(ISERROR(D22/D21),0,D22/D21)</f>
        <v>0</v>
      </c>
      <c r="F21" s="93">
        <v>0</v>
      </c>
      <c r="G21" s="90">
        <f>IF(ISERROR(F22/F21),0,F22/F21)</f>
        <v>0</v>
      </c>
      <c r="H21" s="93">
        <v>0</v>
      </c>
      <c r="I21" s="90">
        <f>IF(ISERROR(H22/H21),0,H22/H21)</f>
        <v>0</v>
      </c>
      <c r="J21" s="93">
        <v>0</v>
      </c>
      <c r="K21" s="90">
        <f>IF(ISERROR(J22/J21),0,J22/J21)</f>
        <v>0</v>
      </c>
      <c r="L21" s="93">
        <v>0</v>
      </c>
      <c r="M21" s="90">
        <f>IF(ISERROR(L22/L21),0,L22/L21)</f>
        <v>0</v>
      </c>
      <c r="N21" s="93">
        <v>0</v>
      </c>
      <c r="O21" s="90">
        <f>IF(ISERROR(N22/N21),0,N22/N21)</f>
        <v>0</v>
      </c>
      <c r="P21" s="93"/>
      <c r="Q21" s="90">
        <f>IF(ISERROR(P22/P21),0,P22/P21)</f>
        <v>0</v>
      </c>
      <c r="R21" s="93"/>
      <c r="S21" s="90">
        <f>IF(ISERROR(R22/R21),0,R22/R21)</f>
        <v>0</v>
      </c>
      <c r="T21" s="93"/>
      <c r="U21" s="90">
        <f>IF(ISERROR(T22/T21),0,T22/T21)</f>
        <v>0</v>
      </c>
      <c r="V21" s="93"/>
      <c r="W21" s="90">
        <f>IF(ISERROR(V22/V21),0,V22/V21)</f>
        <v>0</v>
      </c>
      <c r="X21" s="93"/>
      <c r="Y21" s="40">
        <f>IF(ISERROR(X22/X21),0,X22/X21)</f>
        <v>0</v>
      </c>
      <c r="Z21" s="35">
        <f t="shared" si="0"/>
        <v>0</v>
      </c>
    </row>
    <row r="22" spans="1:26" ht="13.5">
      <c r="A22" s="115"/>
      <c r="B22" s="110">
        <v>0</v>
      </c>
      <c r="C22" s="88"/>
      <c r="D22" s="94">
        <v>0</v>
      </c>
      <c r="E22" s="88"/>
      <c r="F22" s="94">
        <v>0</v>
      </c>
      <c r="G22" s="91"/>
      <c r="H22" s="94">
        <v>0</v>
      </c>
      <c r="I22" s="91"/>
      <c r="J22" s="94">
        <v>0</v>
      </c>
      <c r="K22" s="91"/>
      <c r="L22" s="94">
        <v>0</v>
      </c>
      <c r="M22" s="91"/>
      <c r="N22" s="94">
        <v>0</v>
      </c>
      <c r="O22" s="91"/>
      <c r="P22" s="94"/>
      <c r="Q22" s="91"/>
      <c r="R22" s="94"/>
      <c r="S22" s="91"/>
      <c r="T22" s="94"/>
      <c r="U22" s="91"/>
      <c r="V22" s="94"/>
      <c r="W22" s="91"/>
      <c r="X22" s="94"/>
      <c r="Y22" s="42"/>
      <c r="Z22" s="105">
        <f t="shared" si="0"/>
        <v>0</v>
      </c>
    </row>
    <row r="23" spans="1:26" ht="13.5">
      <c r="A23" s="118" t="s">
        <v>47</v>
      </c>
      <c r="B23" s="36">
        <v>10</v>
      </c>
      <c r="C23" s="60">
        <f>IF(ISERROR(B24/B23),0,B24/B23)</f>
        <v>271.5</v>
      </c>
      <c r="D23" s="36">
        <v>5</v>
      </c>
      <c r="E23" s="60">
        <f>IF(ISERROR(D24/D23),0,D24/D23)</f>
        <v>263.6</v>
      </c>
      <c r="F23" s="36">
        <v>5</v>
      </c>
      <c r="G23" s="41">
        <f>IF(ISERROR(F24/F23),0,F24/F23)</f>
        <v>264.8</v>
      </c>
      <c r="H23" s="36">
        <v>0</v>
      </c>
      <c r="I23" s="41">
        <f>IF(ISERROR(H24/H23),0,H24/H23)</f>
        <v>0</v>
      </c>
      <c r="J23" s="36">
        <v>11</v>
      </c>
      <c r="K23" s="41">
        <f>IF(ISERROR(J24/J23),0,J24/J23)</f>
        <v>263.09090909090907</v>
      </c>
      <c r="L23" s="36">
        <v>20</v>
      </c>
      <c r="M23" s="41">
        <f>IF(ISERROR(L24/L23),0,L24/L23)</f>
        <v>191.2</v>
      </c>
      <c r="N23" s="36">
        <v>25</v>
      </c>
      <c r="O23" s="41">
        <f>IF(ISERROR(N24/N23),0,N24/N23)</f>
        <v>206.68</v>
      </c>
      <c r="P23" s="36"/>
      <c r="Q23" s="41">
        <f>IF(ISERROR(P24/P23),0,P24/P23)</f>
        <v>0</v>
      </c>
      <c r="R23" s="36"/>
      <c r="S23" s="41">
        <f>IF(ISERROR(R24/R23),0,R24/R23)</f>
        <v>0</v>
      </c>
      <c r="T23" s="36"/>
      <c r="U23" s="41">
        <f>IF(ISERROR(T24/T23),0,T24/T23)</f>
        <v>0</v>
      </c>
      <c r="V23" s="36"/>
      <c r="W23" s="41">
        <f>IF(ISERROR(V24/V23),0,V24/V23)</f>
        <v>0</v>
      </c>
      <c r="X23" s="36"/>
      <c r="Y23" s="41">
        <f>IF(ISERROR(X24/X23),0,X24/X23)</f>
        <v>0</v>
      </c>
      <c r="Z23" s="37">
        <f t="shared" si="0"/>
        <v>76</v>
      </c>
    </row>
    <row r="24" spans="1:26" ht="13.5">
      <c r="A24" s="119"/>
      <c r="B24" s="9">
        <v>2715</v>
      </c>
      <c r="C24" s="59"/>
      <c r="D24" s="9">
        <v>1318</v>
      </c>
      <c r="E24" s="59"/>
      <c r="F24" s="9">
        <v>1324</v>
      </c>
      <c r="G24" s="40"/>
      <c r="H24" s="9">
        <v>0</v>
      </c>
      <c r="I24" s="40"/>
      <c r="J24" s="9">
        <v>2894</v>
      </c>
      <c r="K24" s="40"/>
      <c r="L24" s="9">
        <v>3824</v>
      </c>
      <c r="M24" s="40"/>
      <c r="N24" s="9">
        <v>5167</v>
      </c>
      <c r="O24" s="40"/>
      <c r="P24" s="9"/>
      <c r="Q24" s="40"/>
      <c r="R24" s="9"/>
      <c r="S24" s="40"/>
      <c r="T24" s="9"/>
      <c r="U24" s="40"/>
      <c r="V24" s="9"/>
      <c r="W24" s="40"/>
      <c r="X24" s="9"/>
      <c r="Y24" s="40"/>
      <c r="Z24" s="15">
        <f t="shared" si="0"/>
        <v>17242</v>
      </c>
    </row>
    <row r="25" spans="1:26" ht="13.5">
      <c r="A25" s="115" t="s">
        <v>19</v>
      </c>
      <c r="B25" s="34">
        <v>1129</v>
      </c>
      <c r="C25" s="60">
        <f>IF(ISERROR(B26/B25),0,B26/B25)</f>
        <v>68.91496899911427</v>
      </c>
      <c r="D25" s="34">
        <v>2028</v>
      </c>
      <c r="E25" s="60">
        <f>IF(ISERROR(D26/D25),0,D26/D25)</f>
        <v>62.935404339250496</v>
      </c>
      <c r="F25" s="34">
        <v>2290</v>
      </c>
      <c r="G25" s="41">
        <f>IF(ISERROR(F26/F25),0,F26/F25)</f>
        <v>68.61441048034935</v>
      </c>
      <c r="H25" s="34">
        <v>2227</v>
      </c>
      <c r="I25" s="41">
        <f>IF(ISERROR(H26/H25),0,H26/H25)</f>
        <v>51.94656488549618</v>
      </c>
      <c r="J25" s="34">
        <v>2089</v>
      </c>
      <c r="K25" s="41">
        <f>IF(ISERROR(J26/J25),0,J26/J25)</f>
        <v>72.08951651507898</v>
      </c>
      <c r="L25" s="34">
        <v>2060</v>
      </c>
      <c r="M25" s="41">
        <f>IF(ISERROR(L26/L25),0,L26/L25)</f>
        <v>74.96019417475728</v>
      </c>
      <c r="N25" s="34">
        <v>2116</v>
      </c>
      <c r="O25" s="41">
        <f>IF(ISERROR(N26/N25),0,N26/N25)</f>
        <v>85.1257088846881</v>
      </c>
      <c r="P25" s="34"/>
      <c r="Q25" s="41">
        <f>IF(ISERROR(P26/P25),0,P26/P25)</f>
        <v>0</v>
      </c>
      <c r="R25" s="34"/>
      <c r="S25" s="41">
        <f>IF(ISERROR(R26/R25),0,R26/R25)</f>
        <v>0</v>
      </c>
      <c r="T25" s="34"/>
      <c r="U25" s="41">
        <f>IF(ISERROR(T26/T25),0,T26/T25)</f>
        <v>0</v>
      </c>
      <c r="V25" s="34"/>
      <c r="W25" s="41">
        <f>IF(ISERROR(V26/V25),0,V26/V25)</f>
        <v>0</v>
      </c>
      <c r="X25" s="34"/>
      <c r="Y25" s="41">
        <f>IF(ISERROR(X26/X25),0,X26/X25)</f>
        <v>0</v>
      </c>
      <c r="Z25" s="35">
        <f t="shared" si="0"/>
        <v>13939</v>
      </c>
    </row>
    <row r="26" spans="1:26" ht="13.5">
      <c r="A26" s="115"/>
      <c r="B26" s="10">
        <v>77805</v>
      </c>
      <c r="C26" s="59"/>
      <c r="D26" s="10">
        <v>127633</v>
      </c>
      <c r="E26" s="59"/>
      <c r="F26" s="10">
        <v>157127</v>
      </c>
      <c r="G26" s="42"/>
      <c r="H26" s="10">
        <v>115685</v>
      </c>
      <c r="I26" s="42"/>
      <c r="J26" s="10">
        <v>150595</v>
      </c>
      <c r="K26" s="42"/>
      <c r="L26" s="10">
        <v>154418</v>
      </c>
      <c r="M26" s="42"/>
      <c r="N26" s="10">
        <v>180126</v>
      </c>
      <c r="O26" s="42"/>
      <c r="P26" s="10"/>
      <c r="Q26" s="42"/>
      <c r="R26" s="10"/>
      <c r="S26" s="42"/>
      <c r="T26" s="10"/>
      <c r="U26" s="42"/>
      <c r="V26" s="10"/>
      <c r="W26" s="42"/>
      <c r="X26" s="10"/>
      <c r="Y26" s="42"/>
      <c r="Z26" s="16">
        <f t="shared" si="0"/>
        <v>963389</v>
      </c>
    </row>
    <row r="27" spans="1:26" ht="13.5">
      <c r="A27" s="115" t="s">
        <v>21</v>
      </c>
      <c r="B27" s="36">
        <v>0</v>
      </c>
      <c r="C27" s="60">
        <f>IF(ISERROR(B28/B27),0,B28/B27)</f>
        <v>0</v>
      </c>
      <c r="D27" s="36">
        <v>0</v>
      </c>
      <c r="E27" s="60">
        <f>IF(ISERROR(D28/D27),0,D28/D27)</f>
        <v>0</v>
      </c>
      <c r="F27" s="36">
        <v>0</v>
      </c>
      <c r="G27" s="41">
        <f>IF(ISERROR(F28/F27),0,F28/F27)</f>
        <v>0</v>
      </c>
      <c r="H27" s="36">
        <v>0</v>
      </c>
      <c r="I27" s="41">
        <f>IF(ISERROR(H28/H27),0,H28/H27)</f>
        <v>0</v>
      </c>
      <c r="J27" s="36">
        <v>0</v>
      </c>
      <c r="K27" s="41">
        <f>IF(ISERROR(J28/J27),0,J28/J27)</f>
        <v>0</v>
      </c>
      <c r="L27" s="36">
        <v>0</v>
      </c>
      <c r="M27" s="41">
        <f>IF(ISERROR(L28/L27),0,L28/L27)</f>
        <v>0</v>
      </c>
      <c r="N27" s="36">
        <v>0</v>
      </c>
      <c r="O27" s="41">
        <f>IF(ISERROR(N28/N27),0,N28/N27)</f>
        <v>0</v>
      </c>
      <c r="P27" s="36"/>
      <c r="Q27" s="41">
        <f>IF(ISERROR(P28/P27),0,P28/P27)</f>
        <v>0</v>
      </c>
      <c r="R27" s="36"/>
      <c r="S27" s="41">
        <f>IF(ISERROR(R28/R27),0,R28/R27)</f>
        <v>0</v>
      </c>
      <c r="T27" s="36"/>
      <c r="U27" s="41">
        <f>IF(ISERROR(T28/T27),0,T28/T27)</f>
        <v>0</v>
      </c>
      <c r="V27" s="36"/>
      <c r="W27" s="41">
        <f>IF(ISERROR(V28/V27),0,V28/V27)</f>
        <v>0</v>
      </c>
      <c r="X27" s="36"/>
      <c r="Y27" s="41">
        <f>IF(ISERROR(X28/X27),0,X28/X27)</f>
        <v>0</v>
      </c>
      <c r="Z27" s="37">
        <f t="shared" si="0"/>
        <v>0</v>
      </c>
    </row>
    <row r="28" spans="1:26" ht="13.5">
      <c r="A28" s="115"/>
      <c r="B28" s="9">
        <v>0</v>
      </c>
      <c r="C28" s="59"/>
      <c r="D28" s="9">
        <v>0</v>
      </c>
      <c r="E28" s="59"/>
      <c r="F28" s="9">
        <v>0</v>
      </c>
      <c r="G28" s="40"/>
      <c r="H28" s="9">
        <v>0</v>
      </c>
      <c r="I28" s="40"/>
      <c r="J28" s="9">
        <v>0</v>
      </c>
      <c r="K28" s="40"/>
      <c r="L28" s="9">
        <v>0</v>
      </c>
      <c r="M28" s="40"/>
      <c r="N28" s="9">
        <v>0</v>
      </c>
      <c r="O28" s="40"/>
      <c r="P28" s="9"/>
      <c r="Q28" s="40"/>
      <c r="R28" s="9"/>
      <c r="S28" s="40"/>
      <c r="T28" s="9"/>
      <c r="U28" s="40"/>
      <c r="V28" s="9"/>
      <c r="W28" s="40"/>
      <c r="X28" s="9"/>
      <c r="Y28" s="40"/>
      <c r="Z28" s="15">
        <f t="shared" si="0"/>
        <v>0</v>
      </c>
    </row>
    <row r="29" spans="1:26" ht="13.5">
      <c r="A29" s="115" t="s">
        <v>22</v>
      </c>
      <c r="B29" s="34">
        <v>4</v>
      </c>
      <c r="C29" s="60">
        <f>IF(ISERROR(B30/B29),0,B30/B29)</f>
        <v>437.5</v>
      </c>
      <c r="D29" s="34">
        <v>1</v>
      </c>
      <c r="E29" s="60">
        <f>IF(ISERROR(D30/D29),0,D30/D29)</f>
        <v>900</v>
      </c>
      <c r="F29" s="34">
        <v>1</v>
      </c>
      <c r="G29" s="41">
        <f>IF(ISERROR(F30/F29),0,F30/F29)</f>
        <v>600</v>
      </c>
      <c r="H29" s="34">
        <v>50</v>
      </c>
      <c r="I29" s="43">
        <f>IF(ISERROR(H30/H29),0,H30/H29)</f>
        <v>11.4</v>
      </c>
      <c r="J29" s="34">
        <v>0</v>
      </c>
      <c r="K29" s="41">
        <f>IF(ISERROR(J30/J29),0,J30/J29)</f>
        <v>0</v>
      </c>
      <c r="L29" s="34">
        <v>0</v>
      </c>
      <c r="M29" s="41">
        <f>IF(ISERROR(L30/L29),0,L30/L29)</f>
        <v>0</v>
      </c>
      <c r="N29" s="34">
        <v>0</v>
      </c>
      <c r="O29" s="41">
        <f>IF(ISERROR(N30/N29),0,N30/N29)</f>
        <v>0</v>
      </c>
      <c r="P29" s="34"/>
      <c r="Q29" s="41">
        <f>IF(ISERROR(P30/P29),0,P30/P29)</f>
        <v>0</v>
      </c>
      <c r="R29" s="34"/>
      <c r="S29" s="41">
        <f>IF(ISERROR(R30/R29),0,R30/R29)</f>
        <v>0</v>
      </c>
      <c r="T29" s="34"/>
      <c r="U29" s="41">
        <f>IF(ISERROR(T30/T29),0,T30/T29)</f>
        <v>0</v>
      </c>
      <c r="V29" s="34"/>
      <c r="W29" s="41">
        <f>IF(ISERROR(V30/V29),0,V30/V29)</f>
        <v>0</v>
      </c>
      <c r="X29" s="34"/>
      <c r="Y29" s="41">
        <f>IF(ISERROR(X30/X29),0,X30/X29)</f>
        <v>0</v>
      </c>
      <c r="Z29" s="35">
        <f t="shared" si="0"/>
        <v>56</v>
      </c>
    </row>
    <row r="30" spans="1:26" ht="13.5">
      <c r="A30" s="115"/>
      <c r="B30" s="10">
        <v>1750</v>
      </c>
      <c r="C30" s="59"/>
      <c r="D30" s="10">
        <v>900</v>
      </c>
      <c r="E30" s="59"/>
      <c r="F30" s="10">
        <v>600</v>
      </c>
      <c r="G30" s="42"/>
      <c r="H30" s="10">
        <v>570</v>
      </c>
      <c r="I30" s="42"/>
      <c r="J30" s="10">
        <v>0</v>
      </c>
      <c r="K30" s="42"/>
      <c r="L30" s="10">
        <v>0</v>
      </c>
      <c r="M30" s="42"/>
      <c r="N30" s="10">
        <v>0</v>
      </c>
      <c r="O30" s="42"/>
      <c r="P30" s="10"/>
      <c r="Q30" s="42"/>
      <c r="R30" s="10"/>
      <c r="S30" s="42"/>
      <c r="T30" s="10"/>
      <c r="U30" s="42"/>
      <c r="V30" s="10"/>
      <c r="W30" s="42"/>
      <c r="X30" s="10"/>
      <c r="Y30" s="42"/>
      <c r="Z30" s="16">
        <f t="shared" si="0"/>
        <v>3820</v>
      </c>
    </row>
    <row r="31" spans="1:26" ht="12.75" customHeight="1">
      <c r="A31" s="115" t="s">
        <v>27</v>
      </c>
      <c r="B31" s="74">
        <v>0</v>
      </c>
      <c r="C31" s="87">
        <f>IF(ISERROR(B32/B31),0,B32/B31)</f>
        <v>0</v>
      </c>
      <c r="D31" s="93">
        <v>10</v>
      </c>
      <c r="E31" s="87">
        <f>IF(ISERROR(D32/D31),0,D32/D31)</f>
        <v>312.2</v>
      </c>
      <c r="F31" s="93">
        <v>0</v>
      </c>
      <c r="G31" s="90">
        <f>IF(ISERROR(F32/F31),0,F32/F31)</f>
        <v>0</v>
      </c>
      <c r="H31" s="93">
        <v>0</v>
      </c>
      <c r="I31" s="90">
        <f>IF(ISERROR(H32/H31),0,H32/H31)</f>
        <v>0</v>
      </c>
      <c r="J31" s="93">
        <v>0</v>
      </c>
      <c r="K31" s="90">
        <f>IF(ISERROR(J32/J31),0,J32/J31)</f>
        <v>0</v>
      </c>
      <c r="L31" s="93">
        <v>0</v>
      </c>
      <c r="M31" s="90">
        <f>IF(ISERROR(L32/L31),0,L32/L31)</f>
        <v>0</v>
      </c>
      <c r="N31" s="93">
        <v>19</v>
      </c>
      <c r="O31" s="90">
        <f>IF(ISERROR(N32/N31),0,N32/N31)</f>
        <v>248.57894736842104</v>
      </c>
      <c r="P31" s="93"/>
      <c r="Q31" s="90">
        <f>IF(ISERROR(P32/P31),0,P32/P31)</f>
        <v>0</v>
      </c>
      <c r="R31" s="93"/>
      <c r="S31" s="90">
        <f>IF(ISERROR(R32/R31),0,R32/R31)</f>
        <v>0</v>
      </c>
      <c r="T31" s="93"/>
      <c r="U31" s="90">
        <f>IF(ISERROR(T32/T31),0,T32/T31)</f>
        <v>0</v>
      </c>
      <c r="V31" s="93"/>
      <c r="W31" s="90">
        <f>IF(ISERROR(V32/V31),0,V32/V31)</f>
        <v>0</v>
      </c>
      <c r="X31" s="93"/>
      <c r="Y31" s="40">
        <f>IF(ISERROR(X32/X31),0,X32/X31)</f>
        <v>0</v>
      </c>
      <c r="Z31" s="35">
        <f>B31+D31+F31+H31+J31+L31+N31+P31+R31+T31+V31+X31</f>
        <v>29</v>
      </c>
    </row>
    <row r="32" spans="1:26" ht="13.5">
      <c r="A32" s="115"/>
      <c r="B32" s="75">
        <v>0</v>
      </c>
      <c r="C32" s="88"/>
      <c r="D32" s="94">
        <v>3122</v>
      </c>
      <c r="E32" s="88"/>
      <c r="F32" s="94">
        <v>0</v>
      </c>
      <c r="G32" s="91"/>
      <c r="H32" s="94">
        <v>0</v>
      </c>
      <c r="I32" s="91"/>
      <c r="J32" s="94">
        <v>0</v>
      </c>
      <c r="K32" s="91"/>
      <c r="L32" s="94">
        <v>0</v>
      </c>
      <c r="M32" s="91"/>
      <c r="N32" s="94">
        <v>4723</v>
      </c>
      <c r="O32" s="91"/>
      <c r="P32" s="94"/>
      <c r="Q32" s="91"/>
      <c r="R32" s="94"/>
      <c r="S32" s="91"/>
      <c r="T32" s="94"/>
      <c r="U32" s="91"/>
      <c r="V32" s="94"/>
      <c r="W32" s="91"/>
      <c r="X32" s="94"/>
      <c r="Y32" s="42"/>
      <c r="Z32" s="105">
        <f>B32+D32+F32+H32+J32+L32+N32+P32+R32+T32+V32+X32</f>
        <v>7845</v>
      </c>
    </row>
    <row r="33" spans="1:26" ht="13.5">
      <c r="A33" s="115" t="s">
        <v>65</v>
      </c>
      <c r="B33" s="34">
        <v>0</v>
      </c>
      <c r="C33" s="60">
        <f>IF(ISERROR(B34/B33),0,B34/B33)</f>
        <v>0</v>
      </c>
      <c r="D33" s="34">
        <v>0</v>
      </c>
      <c r="E33" s="60">
        <f>IF(ISERROR(D34/D33),0,D34/D33)</f>
        <v>0</v>
      </c>
      <c r="F33" s="34">
        <v>0</v>
      </c>
      <c r="G33" s="41">
        <f>IF(ISERROR(F34/F33),0,F34/F33)</f>
        <v>0</v>
      </c>
      <c r="H33" s="34">
        <v>0</v>
      </c>
      <c r="I33" s="41">
        <f>IF(ISERROR(H34/H33),0,H34/H33)</f>
        <v>0</v>
      </c>
      <c r="J33" s="34">
        <v>0</v>
      </c>
      <c r="K33" s="41">
        <f>IF(ISERROR(J34/J33),0,J34/J33)</f>
        <v>0</v>
      </c>
      <c r="L33" s="34">
        <v>0</v>
      </c>
      <c r="M33" s="41">
        <f>IF(ISERROR(L34/L33),0,L34/L33)</f>
        <v>0</v>
      </c>
      <c r="N33" s="34">
        <v>0</v>
      </c>
      <c r="O33" s="41">
        <f>IF(ISERROR(N34/N33),0,N34/N33)</f>
        <v>0</v>
      </c>
      <c r="P33" s="34"/>
      <c r="Q33" s="41">
        <f>IF(ISERROR(P34/P33),0,P34/P33)</f>
        <v>0</v>
      </c>
      <c r="R33" s="34"/>
      <c r="S33" s="41">
        <f>IF(ISERROR(R34/R33),0,R34/R33)</f>
        <v>0</v>
      </c>
      <c r="T33" s="34"/>
      <c r="U33" s="41">
        <f>IF(ISERROR(T34/T33),0,T34/T33)</f>
        <v>0</v>
      </c>
      <c r="V33" s="34"/>
      <c r="W33" s="41">
        <f>IF(ISERROR(V34/V33),0,V34/V33)</f>
        <v>0</v>
      </c>
      <c r="X33" s="34"/>
      <c r="Y33" s="41">
        <f>IF(ISERROR(X34/X33),0,X34/X33)</f>
        <v>0</v>
      </c>
      <c r="Z33" s="35">
        <f t="shared" si="0"/>
        <v>0</v>
      </c>
    </row>
    <row r="34" spans="1:26" ht="13.5">
      <c r="A34" s="115"/>
      <c r="B34" s="10">
        <v>0</v>
      </c>
      <c r="C34" s="59"/>
      <c r="D34" s="10">
        <v>0</v>
      </c>
      <c r="E34" s="59"/>
      <c r="F34" s="10">
        <v>0</v>
      </c>
      <c r="G34" s="42"/>
      <c r="H34" s="10">
        <v>0</v>
      </c>
      <c r="I34" s="42"/>
      <c r="J34" s="10">
        <v>0</v>
      </c>
      <c r="K34" s="42"/>
      <c r="L34" s="10">
        <v>0</v>
      </c>
      <c r="M34" s="42"/>
      <c r="N34" s="10">
        <v>0</v>
      </c>
      <c r="O34" s="42"/>
      <c r="P34" s="10"/>
      <c r="Q34" s="42"/>
      <c r="R34" s="10"/>
      <c r="S34" s="42"/>
      <c r="T34" s="10"/>
      <c r="U34" s="42"/>
      <c r="V34" s="10"/>
      <c r="W34" s="42"/>
      <c r="X34" s="10"/>
      <c r="Y34" s="42"/>
      <c r="Z34" s="16">
        <f t="shared" si="0"/>
        <v>0</v>
      </c>
    </row>
    <row r="35" spans="1:26" ht="13.5">
      <c r="A35" s="115" t="s">
        <v>23</v>
      </c>
      <c r="B35" s="36">
        <v>2603</v>
      </c>
      <c r="C35" s="60">
        <f>IF(ISERROR(B36/B35),0,B36/B35)</f>
        <v>79.70956588551671</v>
      </c>
      <c r="D35" s="36">
        <v>3027</v>
      </c>
      <c r="E35" s="60">
        <f>IF(ISERROR(D36/D35),0,D36/D35)</f>
        <v>85.47043277172118</v>
      </c>
      <c r="F35" s="36">
        <v>3551</v>
      </c>
      <c r="G35" s="41">
        <f>IF(ISERROR(F36/F35),0,F36/F35)</f>
        <v>83.04252323289214</v>
      </c>
      <c r="H35" s="36">
        <v>2253</v>
      </c>
      <c r="I35" s="41">
        <f>IF(ISERROR(H36/H35),0,H36/H35)</f>
        <v>80.37683089214381</v>
      </c>
      <c r="J35" s="36">
        <v>2554</v>
      </c>
      <c r="K35" s="41">
        <f>IF(ISERROR(J36/J35),0,J36/J35)</f>
        <v>84.95614722004699</v>
      </c>
      <c r="L35" s="36">
        <v>3124</v>
      </c>
      <c r="M35" s="41">
        <f>IF(ISERROR(L36/L35),0,L36/L35)</f>
        <v>86.60627400768246</v>
      </c>
      <c r="N35" s="36">
        <v>3167</v>
      </c>
      <c r="O35" s="41">
        <f>IF(ISERROR(N36/N35),0,N36/N35)</f>
        <v>88.16987685506788</v>
      </c>
      <c r="P35" s="36"/>
      <c r="Q35" s="41">
        <f>IF(ISERROR(P36/P35),0,P36/P35)</f>
        <v>0</v>
      </c>
      <c r="R35" s="36"/>
      <c r="S35" s="41">
        <f>IF(ISERROR(R36/R35),0,R36/R35)</f>
        <v>0</v>
      </c>
      <c r="T35" s="36"/>
      <c r="U35" s="41">
        <f>IF(ISERROR(T36/T35),0,T36/T35)</f>
        <v>0</v>
      </c>
      <c r="V35" s="36"/>
      <c r="W35" s="41">
        <f>IF(ISERROR(V36/V35),0,V36/V35)</f>
        <v>0</v>
      </c>
      <c r="X35" s="36"/>
      <c r="Y35" s="41">
        <f>IF(ISERROR(X36/X35),0,X36/X35)</f>
        <v>0</v>
      </c>
      <c r="Z35" s="37">
        <f t="shared" si="0"/>
        <v>20279</v>
      </c>
    </row>
    <row r="36" spans="1:26" ht="13.5">
      <c r="A36" s="115"/>
      <c r="B36" s="9">
        <v>207484</v>
      </c>
      <c r="C36" s="59"/>
      <c r="D36" s="9">
        <v>258719</v>
      </c>
      <c r="E36" s="59"/>
      <c r="F36" s="9">
        <v>294884</v>
      </c>
      <c r="G36" s="40"/>
      <c r="H36" s="9">
        <v>181089</v>
      </c>
      <c r="I36" s="40"/>
      <c r="J36" s="9">
        <v>216978</v>
      </c>
      <c r="K36" s="40"/>
      <c r="L36" s="9">
        <v>270558</v>
      </c>
      <c r="M36" s="40"/>
      <c r="N36" s="9">
        <v>279234</v>
      </c>
      <c r="O36" s="40"/>
      <c r="P36" s="9"/>
      <c r="Q36" s="40"/>
      <c r="R36" s="9"/>
      <c r="S36" s="40"/>
      <c r="T36" s="9"/>
      <c r="U36" s="40"/>
      <c r="V36" s="9"/>
      <c r="W36" s="40"/>
      <c r="X36" s="9"/>
      <c r="Y36" s="40"/>
      <c r="Z36" s="15">
        <f t="shared" si="0"/>
        <v>1708946</v>
      </c>
    </row>
    <row r="37" spans="1:26" ht="13.5">
      <c r="A37" s="115" t="s">
        <v>54</v>
      </c>
      <c r="B37" s="34">
        <v>0</v>
      </c>
      <c r="C37" s="60">
        <f>IF(ISERROR(B38/B37),0,B38/B37)</f>
        <v>0</v>
      </c>
      <c r="D37" s="34">
        <v>0</v>
      </c>
      <c r="E37" s="60">
        <f>IF(ISERROR(D38/D37),0,D38/D37)</f>
        <v>0</v>
      </c>
      <c r="F37" s="34">
        <v>0</v>
      </c>
      <c r="G37" s="41">
        <f>IF(ISERROR(F38/F37),0,F38/F37)</f>
        <v>0</v>
      </c>
      <c r="H37" s="34">
        <v>0</v>
      </c>
      <c r="I37" s="41">
        <f>IF(ISERROR(H38/H37),0,H38/H37)</f>
        <v>0</v>
      </c>
      <c r="J37" s="34">
        <v>0</v>
      </c>
      <c r="K37" s="41">
        <f>IF(ISERROR(J38/J37),0,J38/J37)</f>
        <v>0</v>
      </c>
      <c r="L37" s="34">
        <v>0</v>
      </c>
      <c r="M37" s="41">
        <f>IF(ISERROR(L38/L37),0,L38/L37)</f>
        <v>0</v>
      </c>
      <c r="N37" s="34"/>
      <c r="O37" s="41">
        <f>IF(ISERROR(N38/N37),0,N38/N37)</f>
        <v>0</v>
      </c>
      <c r="P37" s="34"/>
      <c r="Q37" s="41">
        <f>IF(ISERROR(P38/P37),0,P38/P37)</f>
        <v>0</v>
      </c>
      <c r="R37" s="34"/>
      <c r="S37" s="41">
        <f>IF(ISERROR(R38/R37),0,R38/R37)</f>
        <v>0</v>
      </c>
      <c r="T37" s="34"/>
      <c r="U37" s="41">
        <f>IF(ISERROR(T38/T37),0,T38/T37)</f>
        <v>0</v>
      </c>
      <c r="V37" s="34"/>
      <c r="W37" s="41">
        <f>IF(ISERROR(V38/V37),0,V38/V37)</f>
        <v>0</v>
      </c>
      <c r="X37" s="34"/>
      <c r="Y37" s="41">
        <f>IF(ISERROR(X38/X37),0,X38/X37)</f>
        <v>0</v>
      </c>
      <c r="Z37" s="35">
        <f t="shared" si="0"/>
        <v>0</v>
      </c>
    </row>
    <row r="38" spans="1:26" ht="13.5">
      <c r="A38" s="115"/>
      <c r="B38" s="10">
        <v>0</v>
      </c>
      <c r="C38" s="59"/>
      <c r="D38" s="10">
        <v>0</v>
      </c>
      <c r="E38" s="59"/>
      <c r="F38" s="10">
        <v>0</v>
      </c>
      <c r="G38" s="42"/>
      <c r="H38" s="10">
        <v>0</v>
      </c>
      <c r="I38" s="42"/>
      <c r="J38" s="10">
        <v>0</v>
      </c>
      <c r="K38" s="42"/>
      <c r="L38" s="10">
        <v>0</v>
      </c>
      <c r="M38" s="42"/>
      <c r="N38" s="10"/>
      <c r="O38" s="42"/>
      <c r="P38" s="10"/>
      <c r="Q38" s="42"/>
      <c r="R38" s="10"/>
      <c r="S38" s="42"/>
      <c r="T38" s="10"/>
      <c r="U38" s="42"/>
      <c r="V38" s="10"/>
      <c r="W38" s="42"/>
      <c r="X38" s="10"/>
      <c r="Y38" s="42"/>
      <c r="Z38" s="16">
        <f t="shared" si="0"/>
        <v>0</v>
      </c>
    </row>
    <row r="39" spans="1:26" ht="13.5">
      <c r="A39" s="115" t="s">
        <v>28</v>
      </c>
      <c r="B39" s="36">
        <v>115</v>
      </c>
      <c r="C39" s="60">
        <f>IF(ISERROR(B40/B39),0,B40/B39)</f>
        <v>40.243478260869566</v>
      </c>
      <c r="D39" s="36">
        <v>142</v>
      </c>
      <c r="E39" s="60">
        <f>IF(ISERROR(D40/D39),0,D40/D39)</f>
        <v>47.80281690140845</v>
      </c>
      <c r="F39" s="36">
        <v>576</v>
      </c>
      <c r="G39" s="41">
        <f>IF(ISERROR(F40/F39),0,F40/F39)</f>
        <v>22.76736111111111</v>
      </c>
      <c r="H39" s="36">
        <v>172</v>
      </c>
      <c r="I39" s="41">
        <f>IF(ISERROR(H40/H39),0,H40/H39)</f>
        <v>55.151162790697676</v>
      </c>
      <c r="J39" s="36">
        <v>217</v>
      </c>
      <c r="K39" s="41">
        <f>IF(ISERROR(J40/J39),0,J40/J39)</f>
        <v>47.07373271889401</v>
      </c>
      <c r="L39" s="36">
        <v>310</v>
      </c>
      <c r="M39" s="41">
        <f>IF(ISERROR(L40/L39),0,L40/L39)</f>
        <v>33.08387096774194</v>
      </c>
      <c r="N39" s="36">
        <v>291</v>
      </c>
      <c r="O39" s="41">
        <f>IF(ISERROR(N40/N39),0,N40/N39)</f>
        <v>34.07560137457045</v>
      </c>
      <c r="P39" s="36"/>
      <c r="Q39" s="41">
        <f>IF(ISERROR(P40/P39),0,P40/P39)</f>
        <v>0</v>
      </c>
      <c r="R39" s="36"/>
      <c r="S39" s="41">
        <f>IF(ISERROR(R40/R39),0,R40/R39)</f>
        <v>0</v>
      </c>
      <c r="T39" s="36"/>
      <c r="U39" s="41">
        <f>IF(ISERROR(T40/T39),0,T40/T39)</f>
        <v>0</v>
      </c>
      <c r="V39" s="36"/>
      <c r="W39" s="41">
        <f>IF(ISERROR(V40/V39),0,V40/V39)</f>
        <v>0</v>
      </c>
      <c r="X39" s="36"/>
      <c r="Y39" s="41">
        <f>IF(ISERROR(X40/X39),0,X40/X39)</f>
        <v>0</v>
      </c>
      <c r="Z39" s="37">
        <f t="shared" si="0"/>
        <v>1823</v>
      </c>
    </row>
    <row r="40" spans="1:26" ht="13.5">
      <c r="A40" s="115"/>
      <c r="B40" s="11">
        <v>4628</v>
      </c>
      <c r="C40" s="59"/>
      <c r="D40" s="11">
        <v>6788</v>
      </c>
      <c r="E40" s="59"/>
      <c r="F40" s="11">
        <v>13114</v>
      </c>
      <c r="G40" s="40"/>
      <c r="H40" s="11">
        <v>9486</v>
      </c>
      <c r="I40" s="40"/>
      <c r="J40" s="11">
        <v>10215</v>
      </c>
      <c r="K40" s="40"/>
      <c r="L40" s="11">
        <v>10256</v>
      </c>
      <c r="M40" s="40"/>
      <c r="N40" s="11">
        <v>9916</v>
      </c>
      <c r="O40" s="40"/>
      <c r="P40" s="11"/>
      <c r="Q40" s="40"/>
      <c r="R40" s="11"/>
      <c r="S40" s="40"/>
      <c r="T40" s="11"/>
      <c r="U40" s="40"/>
      <c r="V40" s="11"/>
      <c r="W40" s="40"/>
      <c r="X40" s="11"/>
      <c r="Y40" s="40"/>
      <c r="Z40" s="15">
        <f t="shared" si="0"/>
        <v>64403</v>
      </c>
    </row>
    <row r="41" spans="1:26" ht="13.5">
      <c r="A41" s="125" t="s">
        <v>62</v>
      </c>
      <c r="B41" s="36">
        <v>0</v>
      </c>
      <c r="C41" s="60">
        <f>IF(ISERROR(B42/B41),0,B42/B41)</f>
        <v>0</v>
      </c>
      <c r="D41" s="36">
        <v>0</v>
      </c>
      <c r="E41" s="60">
        <f>IF(ISERROR(D42/D41),0,D42/D41)</f>
        <v>0</v>
      </c>
      <c r="F41" s="36">
        <v>0</v>
      </c>
      <c r="G41" s="41">
        <f>IF(ISERROR(F42/F41),0,F42/F41)</f>
        <v>0</v>
      </c>
      <c r="H41" s="36">
        <v>0</v>
      </c>
      <c r="I41" s="41">
        <f>IF(ISERROR(H42/H41),0,H42/H41)</f>
        <v>0</v>
      </c>
      <c r="J41" s="36">
        <v>0</v>
      </c>
      <c r="K41" s="41">
        <f>IF(ISERROR(J42/J41),0,J42/J41)</f>
        <v>0</v>
      </c>
      <c r="L41" s="36">
        <v>0</v>
      </c>
      <c r="M41" s="41">
        <f>IF(ISERROR(L42/L41),0,L42/L41)</f>
        <v>0</v>
      </c>
      <c r="N41" s="36">
        <v>0</v>
      </c>
      <c r="O41" s="41">
        <f>IF(ISERROR(N42/N41),0,N42/N41)</f>
        <v>0</v>
      </c>
      <c r="P41" s="36"/>
      <c r="Q41" s="41">
        <f>IF(ISERROR(P42/P41),0,P42/P41)</f>
        <v>0</v>
      </c>
      <c r="R41" s="36"/>
      <c r="S41" s="41">
        <f>IF(ISERROR(R42/R41),0,R42/R41)</f>
        <v>0</v>
      </c>
      <c r="T41" s="36"/>
      <c r="U41" s="41">
        <f>IF(ISERROR(T42/T41),0,T42/T41)</f>
        <v>0</v>
      </c>
      <c r="V41" s="36"/>
      <c r="W41" s="41">
        <f>IF(ISERROR(V42/V41),0,V42/V41)</f>
        <v>0</v>
      </c>
      <c r="X41" s="36"/>
      <c r="Y41" s="41">
        <f>IF(ISERROR(X42/X41),0,X42/X41)</f>
        <v>0</v>
      </c>
      <c r="Z41" s="37">
        <f t="shared" si="0"/>
        <v>0</v>
      </c>
    </row>
    <row r="42" spans="1:26" ht="13.5">
      <c r="A42" s="125"/>
      <c r="B42" s="11">
        <v>0</v>
      </c>
      <c r="C42" s="59"/>
      <c r="D42" s="11">
        <v>0</v>
      </c>
      <c r="E42" s="59"/>
      <c r="F42" s="11">
        <v>0</v>
      </c>
      <c r="G42" s="40"/>
      <c r="H42" s="11">
        <v>0</v>
      </c>
      <c r="I42" s="40"/>
      <c r="J42" s="11">
        <v>0</v>
      </c>
      <c r="K42" s="40"/>
      <c r="L42" s="11">
        <v>0</v>
      </c>
      <c r="M42" s="40"/>
      <c r="N42" s="11">
        <v>0</v>
      </c>
      <c r="O42" s="40"/>
      <c r="P42" s="11"/>
      <c r="Q42" s="40"/>
      <c r="R42" s="11"/>
      <c r="S42" s="40"/>
      <c r="T42" s="11"/>
      <c r="U42" s="40"/>
      <c r="V42" s="11"/>
      <c r="W42" s="40"/>
      <c r="X42" s="11"/>
      <c r="Y42" s="40"/>
      <c r="Z42" s="15">
        <f t="shared" si="0"/>
        <v>0</v>
      </c>
    </row>
    <row r="43" spans="1:26" ht="13.5">
      <c r="A43" s="115" t="s">
        <v>29</v>
      </c>
      <c r="B43" s="36">
        <v>9579</v>
      </c>
      <c r="C43" s="60">
        <f>IF(ISERROR(B44/B43),0,B44/B43)</f>
        <v>53.703726902599435</v>
      </c>
      <c r="D43" s="36">
        <v>11631</v>
      </c>
      <c r="E43" s="60">
        <f>IF(ISERROR(D44/D43),0,D44/D43)</f>
        <v>56.17229816868713</v>
      </c>
      <c r="F43" s="36">
        <v>12465</v>
      </c>
      <c r="G43" s="41">
        <f>IF(ISERROR(F44/F43),0,F44/F43)</f>
        <v>56.82117930204573</v>
      </c>
      <c r="H43" s="36">
        <v>12521</v>
      </c>
      <c r="I43" s="41">
        <f>IF(ISERROR(H44/H43),0,H44/H43)</f>
        <v>55.19654979634215</v>
      </c>
      <c r="J43" s="36">
        <v>12250</v>
      </c>
      <c r="K43" s="41">
        <f>IF(ISERROR(J44/J43),0,J44/J43)</f>
        <v>60.31616326530612</v>
      </c>
      <c r="L43" s="36">
        <v>13512</v>
      </c>
      <c r="M43" s="41">
        <f>IF(ISERROR(L44/L43),0,L44/L43)</f>
        <v>58.42258732978094</v>
      </c>
      <c r="N43" s="36">
        <v>14029</v>
      </c>
      <c r="O43" s="41">
        <f>IF(ISERROR(N44/N43),0,N44/N43)</f>
        <v>53.85772328747594</v>
      </c>
      <c r="P43" s="36"/>
      <c r="Q43" s="41">
        <f>IF(ISERROR(P44/P43),0,P44/P43)</f>
        <v>0</v>
      </c>
      <c r="R43" s="36"/>
      <c r="S43" s="41">
        <f>IF(ISERROR(R44/R43),0,R44/R43)</f>
        <v>0</v>
      </c>
      <c r="T43" s="36"/>
      <c r="U43" s="41">
        <f>IF(ISERROR(T44/T43),0,T44/T43)</f>
        <v>0</v>
      </c>
      <c r="V43" s="36"/>
      <c r="W43" s="41">
        <f>IF(ISERROR(V44/V43),0,V44/V43)</f>
        <v>0</v>
      </c>
      <c r="X43" s="36"/>
      <c r="Y43" s="41">
        <f>IF(ISERROR(X44/X43),0,X44/X43)</f>
        <v>0</v>
      </c>
      <c r="Z43" s="37">
        <f t="shared" si="0"/>
        <v>85987</v>
      </c>
    </row>
    <row r="44" spans="1:26" ht="13.5">
      <c r="A44" s="115"/>
      <c r="B44" s="11">
        <v>514428</v>
      </c>
      <c r="C44" s="59"/>
      <c r="D44" s="11">
        <v>653340</v>
      </c>
      <c r="E44" s="59"/>
      <c r="F44" s="11">
        <v>708276</v>
      </c>
      <c r="G44" s="40"/>
      <c r="H44" s="11">
        <v>691116</v>
      </c>
      <c r="I44" s="40"/>
      <c r="J44" s="11">
        <v>738873</v>
      </c>
      <c r="K44" s="40"/>
      <c r="L44" s="11">
        <v>789406</v>
      </c>
      <c r="M44" s="40"/>
      <c r="N44" s="11">
        <v>755570</v>
      </c>
      <c r="O44" s="40"/>
      <c r="P44" s="11"/>
      <c r="Q44" s="40"/>
      <c r="R44" s="11"/>
      <c r="S44" s="40"/>
      <c r="T44" s="11"/>
      <c r="U44" s="40"/>
      <c r="V44" s="11"/>
      <c r="W44" s="40"/>
      <c r="X44" s="11"/>
      <c r="Y44" s="40"/>
      <c r="Z44" s="15">
        <f t="shared" si="0"/>
        <v>4851009</v>
      </c>
    </row>
    <row r="45" spans="1:26" ht="13.5">
      <c r="A45" s="115" t="s">
        <v>30</v>
      </c>
      <c r="B45" s="34">
        <v>66</v>
      </c>
      <c r="C45" s="60">
        <f>IF(ISERROR(B46/B45),0,B46/B45)</f>
        <v>223.03030303030303</v>
      </c>
      <c r="D45" s="34">
        <v>115</v>
      </c>
      <c r="E45" s="60">
        <f>IF(ISERROR(D46/D45),0,D46/D45)</f>
        <v>188.42608695652174</v>
      </c>
      <c r="F45" s="34">
        <v>147</v>
      </c>
      <c r="G45" s="41">
        <f>IF(ISERROR(F46/F45),0,F46/F45)</f>
        <v>198.37414965986395</v>
      </c>
      <c r="H45" s="34">
        <v>126</v>
      </c>
      <c r="I45" s="41">
        <f>IF(ISERROR(H46/H45),0,H46/H45)</f>
        <v>203.0952380952381</v>
      </c>
      <c r="J45" s="34">
        <v>136</v>
      </c>
      <c r="K45" s="41">
        <f>IF(ISERROR(J46/J45),0,J46/J45)</f>
        <v>199.0441176470588</v>
      </c>
      <c r="L45" s="34">
        <v>281</v>
      </c>
      <c r="M45" s="41">
        <f>IF(ISERROR(L46/L45),0,L46/L45)</f>
        <v>180.38078291814946</v>
      </c>
      <c r="N45" s="34">
        <v>236</v>
      </c>
      <c r="O45" s="41">
        <f>IF(ISERROR(N46/N45),0,N46/N45)</f>
        <v>212.13135593220338</v>
      </c>
      <c r="P45" s="34"/>
      <c r="Q45" s="41">
        <f>IF(ISERROR(P46/P45),0,P46/P45)</f>
        <v>0</v>
      </c>
      <c r="R45" s="34"/>
      <c r="S45" s="41">
        <f>IF(ISERROR(R46/R45),0,R46/R45)</f>
        <v>0</v>
      </c>
      <c r="T45" s="34"/>
      <c r="U45" s="41">
        <f>IF(ISERROR(T46/T45),0,T46/T45)</f>
        <v>0</v>
      </c>
      <c r="V45" s="34"/>
      <c r="W45" s="41">
        <f>IF(ISERROR(V46/V45),0,V46/V45)</f>
        <v>0</v>
      </c>
      <c r="X45" s="34"/>
      <c r="Y45" s="41">
        <f>IF(ISERROR(X46/X45),0,X46/X45)</f>
        <v>0</v>
      </c>
      <c r="Z45" s="35">
        <f t="shared" si="0"/>
        <v>1107</v>
      </c>
    </row>
    <row r="46" spans="1:26" ht="13.5">
      <c r="A46" s="115"/>
      <c r="B46" s="10">
        <v>14720</v>
      </c>
      <c r="C46" s="59"/>
      <c r="D46" s="10">
        <v>21669</v>
      </c>
      <c r="E46" s="59"/>
      <c r="F46" s="10">
        <v>29161</v>
      </c>
      <c r="G46" s="42"/>
      <c r="H46" s="10">
        <v>25590</v>
      </c>
      <c r="I46" s="42"/>
      <c r="J46" s="10">
        <v>27070</v>
      </c>
      <c r="K46" s="42"/>
      <c r="L46" s="10">
        <v>50687</v>
      </c>
      <c r="M46" s="40"/>
      <c r="N46" s="10">
        <v>50063</v>
      </c>
      <c r="O46" s="42"/>
      <c r="P46" s="10"/>
      <c r="Q46" s="42"/>
      <c r="R46" s="10"/>
      <c r="S46" s="42"/>
      <c r="T46" s="10"/>
      <c r="U46" s="42"/>
      <c r="V46" s="10"/>
      <c r="W46" s="42"/>
      <c r="X46" s="10"/>
      <c r="Y46" s="42"/>
      <c r="Z46" s="16">
        <f t="shared" si="0"/>
        <v>218960</v>
      </c>
    </row>
    <row r="47" spans="1:26" ht="13.5">
      <c r="A47" s="115" t="s">
        <v>59</v>
      </c>
      <c r="B47" s="34">
        <v>13</v>
      </c>
      <c r="C47" s="60">
        <f>IF(ISERROR(B48/B47),0,B48/B47)</f>
        <v>36.15384615384615</v>
      </c>
      <c r="D47" s="34">
        <v>19</v>
      </c>
      <c r="E47" s="60">
        <f>IF(ISERROR(D48/D47),0,D48/D47)</f>
        <v>36.1578947368421</v>
      </c>
      <c r="F47" s="34">
        <v>29</v>
      </c>
      <c r="G47" s="41">
        <f>IF(ISERROR(F48/F47),0,F48/F47)</f>
        <v>34.6551724137931</v>
      </c>
      <c r="H47" s="34">
        <v>0</v>
      </c>
      <c r="I47" s="41">
        <f>IF(ISERROR(H48/H47),0,H48/H47)</f>
        <v>0</v>
      </c>
      <c r="J47" s="34">
        <v>0</v>
      </c>
      <c r="K47" s="41">
        <f>IF(ISERROR(J48/J47),0,J48/J47)</f>
        <v>0</v>
      </c>
      <c r="L47" s="34">
        <v>0</v>
      </c>
      <c r="M47" s="41">
        <f>IF(ISERROR(L48/L47),0,L48/L47)</f>
        <v>0</v>
      </c>
      <c r="N47" s="34">
        <v>31</v>
      </c>
      <c r="O47" s="41">
        <f>IF(ISERROR(N48/N47),0,N48/N47)</f>
        <v>43.25806451612903</v>
      </c>
      <c r="P47" s="34"/>
      <c r="Q47" s="41">
        <f>IF(ISERROR(P48/P47),0,P48/P47)</f>
        <v>0</v>
      </c>
      <c r="R47" s="34"/>
      <c r="S47" s="41">
        <f>IF(ISERROR(R48/R47),0,R48/R47)</f>
        <v>0</v>
      </c>
      <c r="T47" s="34"/>
      <c r="U47" s="41">
        <f>IF(ISERROR(T48/T47),0,T48/T47)</f>
        <v>0</v>
      </c>
      <c r="V47" s="34"/>
      <c r="W47" s="41">
        <f>IF(ISERROR(V48/V47),0,V48/V47)</f>
        <v>0</v>
      </c>
      <c r="X47" s="34"/>
      <c r="Y47" s="41">
        <f>IF(ISERROR(X48/X47),0,X48/X47)</f>
        <v>0</v>
      </c>
      <c r="Z47" s="35">
        <f>B47+D47+F47+H47+J47+L47+N47+P47+R47+T47+V47+X47</f>
        <v>92</v>
      </c>
    </row>
    <row r="48" spans="1:26" ht="13.5">
      <c r="A48" s="115"/>
      <c r="B48" s="10">
        <v>470</v>
      </c>
      <c r="C48" s="59"/>
      <c r="D48" s="10">
        <v>687</v>
      </c>
      <c r="E48" s="59"/>
      <c r="F48" s="10">
        <v>1005</v>
      </c>
      <c r="G48" s="42"/>
      <c r="H48" s="10">
        <v>0</v>
      </c>
      <c r="I48" s="42"/>
      <c r="J48" s="10">
        <v>0</v>
      </c>
      <c r="K48" s="42"/>
      <c r="L48" s="10">
        <v>0</v>
      </c>
      <c r="M48" s="40"/>
      <c r="N48" s="10">
        <v>1341</v>
      </c>
      <c r="O48" s="42"/>
      <c r="P48" s="10"/>
      <c r="Q48" s="42"/>
      <c r="R48" s="10"/>
      <c r="S48" s="42"/>
      <c r="T48" s="10"/>
      <c r="U48" s="42"/>
      <c r="V48" s="10"/>
      <c r="W48" s="42"/>
      <c r="X48" s="10"/>
      <c r="Y48" s="42"/>
      <c r="Z48" s="16">
        <f>B48+D48+F48+H48+J48+L48+N48+P48+R48+T48+V48+X48</f>
        <v>3503</v>
      </c>
    </row>
    <row r="49" spans="1:26" ht="13.5">
      <c r="A49" s="115" t="s">
        <v>32</v>
      </c>
      <c r="B49" s="36">
        <v>617</v>
      </c>
      <c r="C49" s="60">
        <f>IF(ISERROR(B50/B49),0,B50/B49)</f>
        <v>78.21880064829821</v>
      </c>
      <c r="D49" s="36">
        <v>647</v>
      </c>
      <c r="E49" s="60">
        <f>IF(ISERROR(D50/D49),0,D50/D49)</f>
        <v>77.2596599690881</v>
      </c>
      <c r="F49" s="36">
        <v>428</v>
      </c>
      <c r="G49" s="41">
        <f>IF(ISERROR(F50/F49),0,F50/F49)</f>
        <v>77.26635514018692</v>
      </c>
      <c r="H49" s="36">
        <v>108</v>
      </c>
      <c r="I49" s="41">
        <f>IF(ISERROR(H50/H49),0,H50/H49)</f>
        <v>73.5</v>
      </c>
      <c r="J49" s="36">
        <v>612</v>
      </c>
      <c r="K49" s="41">
        <f>IF(ISERROR(J50/J49),0,J50/J49)</f>
        <v>72.72385620915033</v>
      </c>
      <c r="L49" s="36">
        <v>510</v>
      </c>
      <c r="M49" s="41">
        <f>IF(ISERROR(L50/L49),0,L50/L49)</f>
        <v>75.82745098039216</v>
      </c>
      <c r="N49" s="36">
        <v>443</v>
      </c>
      <c r="O49" s="41">
        <f>IF(ISERROR(N50/N49),0,N50/N49)</f>
        <v>77.85327313769751</v>
      </c>
      <c r="P49" s="36"/>
      <c r="Q49" s="41">
        <f>IF(ISERROR(P50/P49),0,P50/P49)</f>
        <v>0</v>
      </c>
      <c r="R49" s="36"/>
      <c r="S49" s="41">
        <f>IF(ISERROR(R50/R49),0,R50/R49)</f>
        <v>0</v>
      </c>
      <c r="T49" s="36"/>
      <c r="U49" s="41">
        <f>IF(ISERROR(T50/T49),0,T50/T49)</f>
        <v>0</v>
      </c>
      <c r="V49" s="36"/>
      <c r="W49" s="41">
        <f>IF(ISERROR(V50/V49),0,V50/V49)</f>
        <v>0</v>
      </c>
      <c r="X49" s="36"/>
      <c r="Y49" s="41">
        <f>IF(ISERROR(X50/X49),0,X50/X49)</f>
        <v>0</v>
      </c>
      <c r="Z49" s="37">
        <f aca="true" t="shared" si="1" ref="Z49:Z58">B49+D49+F49+H49+J49+L49+N49+P49+R49+T49+V49+X49</f>
        <v>3365</v>
      </c>
    </row>
    <row r="50" spans="1:26" ht="13.5">
      <c r="A50" s="115"/>
      <c r="B50" s="11">
        <v>48261</v>
      </c>
      <c r="C50" s="59"/>
      <c r="D50" s="11">
        <v>49987</v>
      </c>
      <c r="E50" s="59"/>
      <c r="F50" s="11">
        <v>33070</v>
      </c>
      <c r="G50" s="40"/>
      <c r="H50" s="11">
        <v>7938</v>
      </c>
      <c r="I50" s="40"/>
      <c r="J50" s="11">
        <v>44507</v>
      </c>
      <c r="K50" s="40"/>
      <c r="L50" s="11">
        <v>38672</v>
      </c>
      <c r="M50" s="40"/>
      <c r="N50" s="11">
        <v>34489</v>
      </c>
      <c r="O50" s="40"/>
      <c r="P50" s="11"/>
      <c r="Q50" s="40"/>
      <c r="R50" s="11"/>
      <c r="S50" s="40"/>
      <c r="T50" s="11"/>
      <c r="U50" s="40"/>
      <c r="V50" s="11"/>
      <c r="W50" s="40"/>
      <c r="X50" s="11"/>
      <c r="Y50" s="40"/>
      <c r="Z50" s="15">
        <f t="shared" si="1"/>
        <v>256924</v>
      </c>
    </row>
    <row r="51" spans="1:26" ht="13.5">
      <c r="A51" s="115" t="s">
        <v>24</v>
      </c>
      <c r="B51" s="34">
        <v>3121</v>
      </c>
      <c r="C51" s="60">
        <f>IF(ISERROR(B52/B51),0,B52/B51)</f>
        <v>83.55398910605575</v>
      </c>
      <c r="D51" s="34">
        <v>2702</v>
      </c>
      <c r="E51" s="60">
        <f>IF(ISERROR(D52/D51),0,D52/D51)</f>
        <v>84.03034789045152</v>
      </c>
      <c r="F51" s="34">
        <v>1890</v>
      </c>
      <c r="G51" s="41">
        <f>IF(ISERROR(F52/F51),0,F52/F51)</f>
        <v>99.89206349206349</v>
      </c>
      <c r="H51" s="34">
        <v>2226</v>
      </c>
      <c r="I51" s="41">
        <f>IF(ISERROR(H52/H51),0,H52/H51)</f>
        <v>88.45642407906558</v>
      </c>
      <c r="J51" s="34">
        <v>2414</v>
      </c>
      <c r="K51" s="41">
        <f>IF(ISERROR(J52/J51),0,J52/J51)</f>
        <v>93.37945318972659</v>
      </c>
      <c r="L51" s="34">
        <v>3717</v>
      </c>
      <c r="M51" s="41">
        <f>IF(ISERROR(L52/L51),0,L52/L51)</f>
        <v>54.142857142857146</v>
      </c>
      <c r="N51" s="34">
        <v>3509</v>
      </c>
      <c r="O51" s="41">
        <f>IF(ISERROR(N52/N51),0,N52/N51)</f>
        <v>74.28327158734682</v>
      </c>
      <c r="P51" s="34"/>
      <c r="Q51" s="41">
        <f>IF(ISERROR(P52/P51),0,P52/P51)</f>
        <v>0</v>
      </c>
      <c r="R51" s="34"/>
      <c r="S51" s="41">
        <f>IF(ISERROR(R52/R51),0,R52/R51)</f>
        <v>0</v>
      </c>
      <c r="T51" s="34"/>
      <c r="U51" s="41">
        <f>IF(ISERROR(T52/T51),0,T52/T51)</f>
        <v>0</v>
      </c>
      <c r="V51" s="34"/>
      <c r="W51" s="41">
        <f>IF(ISERROR(V52/V51),0,V52/V51)</f>
        <v>0</v>
      </c>
      <c r="X51" s="34"/>
      <c r="Y51" s="41">
        <f>IF(ISERROR(X52/X51),0,X52/X51)</f>
        <v>0</v>
      </c>
      <c r="Z51" s="35">
        <f t="shared" si="1"/>
        <v>19579</v>
      </c>
    </row>
    <row r="52" spans="1:26" ht="13.5">
      <c r="A52" s="115"/>
      <c r="B52" s="10">
        <v>260772</v>
      </c>
      <c r="C52" s="59"/>
      <c r="D52" s="10">
        <v>227050</v>
      </c>
      <c r="E52" s="59"/>
      <c r="F52" s="10">
        <v>188796</v>
      </c>
      <c r="G52" s="42"/>
      <c r="H52" s="10">
        <v>196904</v>
      </c>
      <c r="I52" s="42"/>
      <c r="J52" s="10">
        <v>225418</v>
      </c>
      <c r="K52" s="42"/>
      <c r="L52" s="10">
        <v>201249</v>
      </c>
      <c r="M52" s="42"/>
      <c r="N52" s="10">
        <v>260660</v>
      </c>
      <c r="O52" s="42"/>
      <c r="P52" s="10"/>
      <c r="Q52" s="42"/>
      <c r="R52" s="10"/>
      <c r="S52" s="42"/>
      <c r="T52" s="10"/>
      <c r="U52" s="42"/>
      <c r="V52" s="10"/>
      <c r="W52" s="42"/>
      <c r="X52" s="10"/>
      <c r="Y52" s="42"/>
      <c r="Z52" s="16">
        <f t="shared" si="1"/>
        <v>1560849</v>
      </c>
    </row>
    <row r="53" spans="1:26" ht="13.5">
      <c r="A53" s="124" t="s">
        <v>64</v>
      </c>
      <c r="B53" s="36">
        <v>0</v>
      </c>
      <c r="C53" s="60">
        <f>IF(ISERROR(B54/B53),0,B54/B53)</f>
        <v>0</v>
      </c>
      <c r="D53" s="36">
        <v>0</v>
      </c>
      <c r="E53" s="60">
        <f>IF(ISERROR(D54/D53),0,D54/D53)</f>
        <v>0</v>
      </c>
      <c r="F53" s="36">
        <v>0</v>
      </c>
      <c r="G53" s="41">
        <f>IF(ISERROR(F54/F53),0,F54/F53)</f>
        <v>0</v>
      </c>
      <c r="H53" s="36">
        <v>0</v>
      </c>
      <c r="I53" s="41">
        <f>IF(ISERROR(H54/H53),0,H54/H53)</f>
        <v>0</v>
      </c>
      <c r="J53" s="36">
        <v>0</v>
      </c>
      <c r="K53" s="41">
        <f>IF(ISERROR(J54/J53),0,J54/J53)</f>
        <v>0</v>
      </c>
      <c r="L53" s="36">
        <v>0</v>
      </c>
      <c r="M53" s="41">
        <f>IF(ISERROR(L54/L53),0,L54/L53)</f>
        <v>0</v>
      </c>
      <c r="N53" s="36">
        <v>0</v>
      </c>
      <c r="O53" s="41">
        <f>IF(ISERROR(N54/N53),0,N54/N53)</f>
        <v>0</v>
      </c>
      <c r="P53" s="36"/>
      <c r="Q53" s="41">
        <f>IF(ISERROR(P54/P53),0,P54/P53)</f>
        <v>0</v>
      </c>
      <c r="R53" s="36"/>
      <c r="S53" s="41">
        <f>IF(ISERROR(R54/R53),0,R54/R53)</f>
        <v>0</v>
      </c>
      <c r="T53" s="36"/>
      <c r="U53" s="41">
        <f>IF(ISERROR(T54/T53),0,T54/T53)</f>
        <v>0</v>
      </c>
      <c r="V53" s="36"/>
      <c r="W53" s="41">
        <f>IF(ISERROR(V54/V53),0,V54/V53)</f>
        <v>0</v>
      </c>
      <c r="X53" s="36"/>
      <c r="Y53" s="41">
        <f>IF(ISERROR(X54/X53),0,X54/X53)</f>
        <v>0</v>
      </c>
      <c r="Z53" s="37">
        <f t="shared" si="1"/>
        <v>0</v>
      </c>
    </row>
    <row r="54" spans="1:26" ht="13.5">
      <c r="A54" s="115"/>
      <c r="B54" s="9">
        <v>0</v>
      </c>
      <c r="C54" s="59"/>
      <c r="D54" s="9">
        <v>0</v>
      </c>
      <c r="E54" s="59"/>
      <c r="F54" s="9">
        <v>0</v>
      </c>
      <c r="G54" s="40"/>
      <c r="H54" s="9">
        <v>0</v>
      </c>
      <c r="I54" s="40"/>
      <c r="J54" s="9">
        <v>0</v>
      </c>
      <c r="K54" s="40"/>
      <c r="L54" s="9">
        <v>0</v>
      </c>
      <c r="M54" s="40"/>
      <c r="N54" s="9">
        <v>0</v>
      </c>
      <c r="O54" s="40"/>
      <c r="P54" s="9"/>
      <c r="Q54" s="40"/>
      <c r="R54" s="9"/>
      <c r="S54" s="40"/>
      <c r="T54" s="9"/>
      <c r="U54" s="40"/>
      <c r="V54" s="9"/>
      <c r="W54" s="40"/>
      <c r="X54" s="9"/>
      <c r="Y54" s="40"/>
      <c r="Z54" s="15">
        <f t="shared" si="1"/>
        <v>0</v>
      </c>
    </row>
    <row r="55" spans="1:26" ht="12.75" customHeight="1">
      <c r="A55" s="115" t="s">
        <v>67</v>
      </c>
      <c r="B55" s="85">
        <v>0</v>
      </c>
      <c r="C55" s="87">
        <f>IF(ISERROR(B56/B55),0,B56/B55)</f>
        <v>0</v>
      </c>
      <c r="D55" s="93">
        <v>0</v>
      </c>
      <c r="E55" s="87">
        <f>IF(ISERROR(D56/D55),0,D56/D55)</f>
        <v>0</v>
      </c>
      <c r="F55" s="93">
        <v>0</v>
      </c>
      <c r="G55" s="108">
        <f>IF(ISERROR(F56/F55),0,F56/F55)</f>
        <v>0</v>
      </c>
      <c r="H55" s="93">
        <v>0</v>
      </c>
      <c r="I55" s="108">
        <f>IF(ISERROR(H56/H55),0,H56/H55)</f>
        <v>0</v>
      </c>
      <c r="J55" s="93">
        <v>1</v>
      </c>
      <c r="K55" s="108">
        <f>IF(ISERROR(J56/J55),0,J56/J55)</f>
        <v>512</v>
      </c>
      <c r="L55" s="93">
        <v>1</v>
      </c>
      <c r="M55" s="108">
        <f>IF(ISERROR(L56/L55),0,L56/L55)</f>
        <v>600</v>
      </c>
      <c r="N55" s="93">
        <v>0</v>
      </c>
      <c r="O55" s="108">
        <f>IF(ISERROR(N56/N55),0,N56/N55)</f>
        <v>0</v>
      </c>
      <c r="P55" s="93"/>
      <c r="Q55" s="108">
        <f>IF(ISERROR(P56/P55),0,P56/P55)</f>
        <v>0</v>
      </c>
      <c r="R55" s="93"/>
      <c r="S55" s="108">
        <f>IF(ISERROR(R56/R55),0,R56/R55)</f>
        <v>0</v>
      </c>
      <c r="T55" s="93"/>
      <c r="U55" s="108">
        <f>IF(ISERROR(T56/T55),0,T56/T55)</f>
        <v>0</v>
      </c>
      <c r="V55" s="93"/>
      <c r="W55" s="108">
        <f>IF(ISERROR(V56/V55),0,V56/V55)</f>
        <v>0</v>
      </c>
      <c r="X55" s="93"/>
      <c r="Y55" s="41">
        <f>IF(ISERROR(X56/X55),0,X56/X55)</f>
        <v>0</v>
      </c>
      <c r="Z55" s="35">
        <f t="shared" si="1"/>
        <v>2</v>
      </c>
    </row>
    <row r="56" spans="1:26" ht="13.5">
      <c r="A56" s="115"/>
      <c r="B56" s="75">
        <v>0</v>
      </c>
      <c r="C56" s="88"/>
      <c r="D56" s="94">
        <v>0</v>
      </c>
      <c r="E56" s="88"/>
      <c r="F56" s="94">
        <v>0</v>
      </c>
      <c r="G56" s="91"/>
      <c r="H56" s="94">
        <v>0</v>
      </c>
      <c r="I56" s="91"/>
      <c r="J56" s="94">
        <v>512</v>
      </c>
      <c r="K56" s="91"/>
      <c r="L56" s="94">
        <v>600</v>
      </c>
      <c r="M56" s="91"/>
      <c r="N56" s="94">
        <v>0</v>
      </c>
      <c r="O56" s="91"/>
      <c r="P56" s="94"/>
      <c r="Q56" s="91"/>
      <c r="R56" s="94"/>
      <c r="S56" s="91"/>
      <c r="T56" s="94"/>
      <c r="U56" s="91"/>
      <c r="V56" s="94"/>
      <c r="W56" s="91"/>
      <c r="X56" s="94"/>
      <c r="Y56" s="42"/>
      <c r="Z56" s="105">
        <f t="shared" si="1"/>
        <v>1112</v>
      </c>
    </row>
    <row r="57" spans="1:26" ht="13.5">
      <c r="A57" s="118" t="s">
        <v>53</v>
      </c>
      <c r="B57" s="34">
        <v>96</v>
      </c>
      <c r="C57" s="60">
        <f>IF(ISERROR(B58/B57),0,B58/B57)</f>
        <v>116.98958333333333</v>
      </c>
      <c r="D57" s="34">
        <v>82</v>
      </c>
      <c r="E57" s="60">
        <f>IF(ISERROR(D58/D57),0,D58/D57)</f>
        <v>120.39024390243902</v>
      </c>
      <c r="F57" s="34">
        <v>90</v>
      </c>
      <c r="G57" s="41">
        <f>IF(ISERROR(F58/F57),0,F58/F57)</f>
        <v>120.3</v>
      </c>
      <c r="H57" s="34">
        <v>112</v>
      </c>
      <c r="I57" s="41">
        <f>IF(ISERROR(H58/H57),0,H58/H57)</f>
        <v>112.83928571428571</v>
      </c>
      <c r="J57" s="34">
        <v>86</v>
      </c>
      <c r="K57" s="41">
        <f>IF(ISERROR(J58/J57),0,J58/J57)</f>
        <v>114.55813953488372</v>
      </c>
      <c r="L57" s="34">
        <v>170</v>
      </c>
      <c r="M57" s="41">
        <f>IF(ISERROR(L58/L57),0,L58/L57)</f>
        <v>113.25294117647059</v>
      </c>
      <c r="N57" s="34">
        <v>152</v>
      </c>
      <c r="O57" s="41">
        <f>IF(ISERROR(N58/N57),0,N58/N57)</f>
        <v>112.63157894736842</v>
      </c>
      <c r="P57" s="34"/>
      <c r="Q57" s="41">
        <f>IF(ISERROR(P58/P57),0,P58/P57)</f>
        <v>0</v>
      </c>
      <c r="R57" s="34"/>
      <c r="S57" s="41">
        <f>IF(ISERROR(R58/R57),0,R58/R57)</f>
        <v>0</v>
      </c>
      <c r="T57" s="34"/>
      <c r="U57" s="41">
        <f>IF(ISERROR(T58/T57),0,T58/T57)</f>
        <v>0</v>
      </c>
      <c r="V57" s="34"/>
      <c r="W57" s="41">
        <f>IF(ISERROR(V58/V57),0,V58/V57)</f>
        <v>0</v>
      </c>
      <c r="X57" s="34"/>
      <c r="Y57" s="41">
        <f>IF(ISERROR(X58/X57),0,X58/X57)</f>
        <v>0</v>
      </c>
      <c r="Z57" s="35">
        <f t="shared" si="1"/>
        <v>788</v>
      </c>
    </row>
    <row r="58" spans="1:26" ht="13.5">
      <c r="A58" s="122"/>
      <c r="B58" s="84">
        <v>11231</v>
      </c>
      <c r="C58" s="59"/>
      <c r="D58" s="84">
        <v>9872</v>
      </c>
      <c r="E58" s="59"/>
      <c r="F58" s="84">
        <v>10827</v>
      </c>
      <c r="G58" s="40"/>
      <c r="H58" s="84">
        <v>12638</v>
      </c>
      <c r="I58" s="40"/>
      <c r="J58" s="84">
        <v>9852</v>
      </c>
      <c r="K58" s="40"/>
      <c r="L58" s="84">
        <v>19253</v>
      </c>
      <c r="M58" s="40"/>
      <c r="N58" s="84">
        <v>17120</v>
      </c>
      <c r="O58" s="40"/>
      <c r="P58" s="84"/>
      <c r="Q58" s="40"/>
      <c r="R58" s="84"/>
      <c r="S58" s="40"/>
      <c r="T58" s="84"/>
      <c r="U58" s="40"/>
      <c r="V58" s="84"/>
      <c r="W58" s="40"/>
      <c r="X58" s="84"/>
      <c r="Y58" s="40"/>
      <c r="Z58" s="17">
        <f t="shared" si="1"/>
        <v>90793</v>
      </c>
    </row>
    <row r="59" spans="1:26" ht="13.5">
      <c r="A59" s="115" t="s">
        <v>73</v>
      </c>
      <c r="B59" s="102">
        <v>0</v>
      </c>
      <c r="C59" s="60">
        <f>IF(ISERROR(B60/B59),0,B60/B59)</f>
        <v>0</v>
      </c>
      <c r="D59" s="101">
        <v>0</v>
      </c>
      <c r="E59" s="60">
        <f>IF(ISERROR(D60/D59),0,D60/D59)</f>
        <v>0</v>
      </c>
      <c r="F59" s="101">
        <v>0</v>
      </c>
      <c r="G59" s="60">
        <f>IF(ISERROR(F60/F59),0,F60/F59)</f>
        <v>0</v>
      </c>
      <c r="H59" s="101">
        <v>76</v>
      </c>
      <c r="I59" s="60">
        <f>IF(ISERROR(H60/H59),0,H60/H59)</f>
        <v>50.63157894736842</v>
      </c>
      <c r="J59" s="101">
        <v>0</v>
      </c>
      <c r="K59" s="60">
        <f>IF(ISERROR(J60/J59),0,J60/J59)</f>
        <v>0</v>
      </c>
      <c r="L59" s="101">
        <v>0</v>
      </c>
      <c r="M59" s="60">
        <f>IF(ISERROR(L60/L59),0,L60/L59)</f>
        <v>0</v>
      </c>
      <c r="N59" s="101">
        <v>0</v>
      </c>
      <c r="O59" s="60">
        <f>IF(ISERROR(N60/N59),0,N60/N59)</f>
        <v>0</v>
      </c>
      <c r="P59" s="101"/>
      <c r="Q59" s="60">
        <f>IF(ISERROR(P60/P59),0,P60/P59)</f>
        <v>0</v>
      </c>
      <c r="R59" s="101"/>
      <c r="S59" s="60">
        <f>IF(ISERROR(R60/R59),0,R60/R59)</f>
        <v>0</v>
      </c>
      <c r="T59" s="101"/>
      <c r="U59" s="60">
        <f>IF(ISERROR(T60/T59),0,T60/T59)</f>
        <v>0</v>
      </c>
      <c r="V59" s="101"/>
      <c r="W59" s="60">
        <f>IF(ISERROR(V60/V59),0,V60/V59)</f>
        <v>0</v>
      </c>
      <c r="X59" s="101"/>
      <c r="Y59" s="60">
        <f>IF(ISERROR(X60/X59),0,X60/X59)</f>
        <v>0</v>
      </c>
      <c r="Z59" s="100">
        <f aca="true" t="shared" si="2" ref="Z59:Z76">B59+D59+F59+H59+J59+L59+N59+P59+R59+T59+V59+X59</f>
        <v>76</v>
      </c>
    </row>
    <row r="60" spans="1:26" ht="13.5">
      <c r="A60" s="115"/>
      <c r="B60" s="84">
        <v>0</v>
      </c>
      <c r="C60" s="61"/>
      <c r="D60" s="84">
        <v>0</v>
      </c>
      <c r="E60" s="61"/>
      <c r="F60" s="84">
        <v>0</v>
      </c>
      <c r="G60" s="61"/>
      <c r="H60" s="84">
        <v>3848</v>
      </c>
      <c r="I60" s="61"/>
      <c r="J60" s="84">
        <v>0</v>
      </c>
      <c r="K60" s="61"/>
      <c r="L60" s="84">
        <v>0</v>
      </c>
      <c r="M60" s="61"/>
      <c r="N60" s="84">
        <v>0</v>
      </c>
      <c r="O60" s="61"/>
      <c r="P60" s="84"/>
      <c r="Q60" s="61"/>
      <c r="R60" s="84"/>
      <c r="S60" s="61"/>
      <c r="T60" s="84"/>
      <c r="U60" s="61"/>
      <c r="V60" s="84"/>
      <c r="W60" s="61"/>
      <c r="X60" s="84"/>
      <c r="Y60" s="61"/>
      <c r="Z60" s="103">
        <f t="shared" si="2"/>
        <v>3848</v>
      </c>
    </row>
    <row r="61" spans="1:26" ht="13.5">
      <c r="A61" s="115" t="s">
        <v>50</v>
      </c>
      <c r="B61" s="34">
        <v>0</v>
      </c>
      <c r="C61" s="60">
        <f>IF(ISERROR(B62/B61),0,B62/B61)</f>
        <v>0</v>
      </c>
      <c r="D61" s="34">
        <v>23</v>
      </c>
      <c r="E61" s="60">
        <f>IF(ISERROR(D62/D61),0,D62/D61)</f>
        <v>87.69565217391305</v>
      </c>
      <c r="F61" s="34">
        <v>4</v>
      </c>
      <c r="G61" s="41">
        <f>IF(ISERROR(F62/F61),0,F62/F61)</f>
        <v>691.5</v>
      </c>
      <c r="H61" s="34">
        <v>0</v>
      </c>
      <c r="I61" s="41">
        <f>IF(ISERROR(H62/H61),0,H62/H61)</f>
        <v>0</v>
      </c>
      <c r="J61" s="34">
        <v>2</v>
      </c>
      <c r="K61" s="41">
        <f>IF(ISERROR(J62/J61),0,J62/J61)</f>
        <v>224.5</v>
      </c>
      <c r="L61" s="34">
        <v>0</v>
      </c>
      <c r="M61" s="41">
        <f>IF(ISERROR(L62/L61),0,L62/L61)</f>
        <v>0</v>
      </c>
      <c r="N61" s="34">
        <v>0</v>
      </c>
      <c r="O61" s="41">
        <f>IF(ISERROR(N62/N61),0,N62/N61)</f>
        <v>0</v>
      </c>
      <c r="P61" s="34"/>
      <c r="Q61" s="41">
        <f>IF(ISERROR(P62/P61),0,P62/P61)</f>
        <v>0</v>
      </c>
      <c r="R61" s="34"/>
      <c r="S61" s="41">
        <f>IF(ISERROR(R62/R61),0,R62/R61)</f>
        <v>0</v>
      </c>
      <c r="T61" s="34"/>
      <c r="U61" s="41">
        <f>IF(ISERROR(T62/T61),0,T62/T61)</f>
        <v>0</v>
      </c>
      <c r="V61" s="34"/>
      <c r="W61" s="41">
        <f>IF(ISERROR(V62/V61),0,V62/V61)</f>
        <v>0</v>
      </c>
      <c r="X61" s="34"/>
      <c r="Y61" s="41">
        <f>IF(ISERROR(X62/X61),0,X62/X61)</f>
        <v>0</v>
      </c>
      <c r="Z61" s="35">
        <f t="shared" si="2"/>
        <v>29</v>
      </c>
    </row>
    <row r="62" spans="1:26" ht="13.5">
      <c r="A62" s="115"/>
      <c r="B62" s="10">
        <v>0</v>
      </c>
      <c r="C62" s="61"/>
      <c r="D62" s="10">
        <v>2017</v>
      </c>
      <c r="E62" s="61"/>
      <c r="F62" s="10">
        <v>2766</v>
      </c>
      <c r="G62" s="42"/>
      <c r="H62" s="10">
        <v>0</v>
      </c>
      <c r="I62" s="42"/>
      <c r="J62" s="10">
        <v>449</v>
      </c>
      <c r="K62" s="42"/>
      <c r="L62" s="10">
        <v>0</v>
      </c>
      <c r="M62" s="42"/>
      <c r="N62" s="10">
        <v>0</v>
      </c>
      <c r="O62" s="42"/>
      <c r="P62" s="10"/>
      <c r="Q62" s="42"/>
      <c r="R62" s="10"/>
      <c r="S62" s="42"/>
      <c r="T62" s="10"/>
      <c r="U62" s="42"/>
      <c r="V62" s="10"/>
      <c r="W62" s="42"/>
      <c r="X62" s="10"/>
      <c r="Y62" s="42"/>
      <c r="Z62" s="16">
        <f t="shared" si="2"/>
        <v>5232</v>
      </c>
    </row>
    <row r="63" spans="1:26" ht="13.5">
      <c r="A63" s="118" t="s">
        <v>44</v>
      </c>
      <c r="B63" s="74">
        <v>1</v>
      </c>
      <c r="C63" s="87">
        <f>IF(ISERROR(B64/B63),0,B64/B63)</f>
        <v>676</v>
      </c>
      <c r="D63" s="93">
        <v>8</v>
      </c>
      <c r="E63" s="87">
        <f>IF(ISERROR(D64/D63),0,D64/D63)</f>
        <v>529.5</v>
      </c>
      <c r="F63" s="93">
        <v>41</v>
      </c>
      <c r="G63" s="90">
        <f>IF(ISERROR(F64/F63),0,F64/F63)</f>
        <v>243.34146341463415</v>
      </c>
      <c r="H63" s="93">
        <v>0</v>
      </c>
      <c r="I63" s="90">
        <f>IF(ISERROR(H64/H63),0,H64/H63)</f>
        <v>0</v>
      </c>
      <c r="J63" s="93">
        <v>75</v>
      </c>
      <c r="K63" s="90">
        <f>IF(ISERROR(J64/J63),0,J64/J63)</f>
        <v>130.66666666666666</v>
      </c>
      <c r="L63" s="93">
        <v>32</v>
      </c>
      <c r="M63" s="90">
        <f>IF(ISERROR(L64/L63),0,L64/L63)</f>
        <v>141.6875</v>
      </c>
      <c r="N63" s="93">
        <v>0</v>
      </c>
      <c r="O63" s="90">
        <f>IF(ISERROR(N64/N63),0,N64/N63)</f>
        <v>0</v>
      </c>
      <c r="P63" s="93"/>
      <c r="Q63" s="90">
        <f>IF(ISERROR(P64/P63),0,P64/P63)</f>
        <v>0</v>
      </c>
      <c r="R63" s="93"/>
      <c r="S63" s="90">
        <f>IF(ISERROR(R64/R63),0,R64/R63)</f>
        <v>0</v>
      </c>
      <c r="T63" s="93"/>
      <c r="U63" s="40">
        <f>IF(ISERROR(T64/T63),0,T64/T63)</f>
        <v>0</v>
      </c>
      <c r="V63" s="93"/>
      <c r="W63" s="90">
        <f>IF(ISERROR(V64/V63),0,V64/V63)</f>
        <v>0</v>
      </c>
      <c r="X63" s="93"/>
      <c r="Y63" s="40">
        <f>IF(ISERROR(X64/X63),0,X64/X63)</f>
        <v>0</v>
      </c>
      <c r="Z63" s="35">
        <f t="shared" si="2"/>
        <v>157</v>
      </c>
    </row>
    <row r="64" spans="1:26" ht="13.5">
      <c r="A64" s="119"/>
      <c r="B64" s="75">
        <v>676</v>
      </c>
      <c r="C64" s="88"/>
      <c r="D64" s="92">
        <v>4236</v>
      </c>
      <c r="E64" s="88"/>
      <c r="F64" s="92">
        <v>9977</v>
      </c>
      <c r="G64" s="91"/>
      <c r="H64" s="92">
        <v>0</v>
      </c>
      <c r="I64" s="91"/>
      <c r="J64" s="92">
        <v>9800</v>
      </c>
      <c r="K64" s="91"/>
      <c r="L64" s="92">
        <v>4534</v>
      </c>
      <c r="M64" s="91"/>
      <c r="N64" s="92">
        <v>0</v>
      </c>
      <c r="O64" s="91"/>
      <c r="P64" s="92"/>
      <c r="Q64" s="91"/>
      <c r="R64" s="92"/>
      <c r="S64" s="91"/>
      <c r="T64" s="92"/>
      <c r="U64" s="91"/>
      <c r="V64" s="92"/>
      <c r="W64" s="91"/>
      <c r="X64" s="92"/>
      <c r="Y64" s="42"/>
      <c r="Z64" s="17">
        <f t="shared" si="2"/>
        <v>29223</v>
      </c>
    </row>
    <row r="65" spans="1:26" ht="13.5">
      <c r="A65" s="118" t="s">
        <v>51</v>
      </c>
      <c r="B65" s="74">
        <v>0</v>
      </c>
      <c r="C65" s="87">
        <f>IF(ISERROR(B66/B65),0,B66/B65)</f>
        <v>0</v>
      </c>
      <c r="D65" s="93">
        <v>0</v>
      </c>
      <c r="E65" s="87">
        <f>IF(ISERROR(D66/D65),0,D66/D65)</f>
        <v>0</v>
      </c>
      <c r="F65" s="93">
        <v>0</v>
      </c>
      <c r="G65" s="90">
        <f>IF(ISERROR(F66/F65),0,F66/F65)</f>
        <v>0</v>
      </c>
      <c r="H65" s="93">
        <v>0</v>
      </c>
      <c r="I65" s="90">
        <f>IF(ISERROR(H66/H65),0,H66/H65)</f>
        <v>0</v>
      </c>
      <c r="J65" s="93">
        <v>0</v>
      </c>
      <c r="K65" s="90">
        <f>IF(ISERROR(J66/J65),0,J66/J65)</f>
        <v>0</v>
      </c>
      <c r="L65" s="93">
        <v>0</v>
      </c>
      <c r="M65" s="90">
        <f>IF(ISERROR(L66/L65),0,L66/L65)</f>
        <v>0</v>
      </c>
      <c r="N65" s="93">
        <v>0</v>
      </c>
      <c r="O65" s="90">
        <f>IF(ISERROR(N66/N65),0,N66/N65)</f>
        <v>0</v>
      </c>
      <c r="P65" s="93"/>
      <c r="Q65" s="90">
        <f>IF(ISERROR(P66/P65),0,P66/P65)</f>
        <v>0</v>
      </c>
      <c r="R65" s="93"/>
      <c r="S65" s="90">
        <f>IF(ISERROR(R66/R65),0,R66/R65)</f>
        <v>0</v>
      </c>
      <c r="T65" s="93"/>
      <c r="U65" s="90">
        <f>IF(ISERROR(T66/T65),0,T66/T65)</f>
        <v>0</v>
      </c>
      <c r="V65" s="93"/>
      <c r="W65" s="90">
        <f>IF(ISERROR(V66/V65),0,V66/V65)</f>
        <v>0</v>
      </c>
      <c r="X65" s="93"/>
      <c r="Y65" s="40">
        <f>IF(ISERROR(X66/X65),0,X66/X65)</f>
        <v>0</v>
      </c>
      <c r="Z65" s="35">
        <f t="shared" si="2"/>
        <v>0</v>
      </c>
    </row>
    <row r="66" spans="1:26" ht="13.5">
      <c r="A66" s="122"/>
      <c r="B66" s="75">
        <v>0</v>
      </c>
      <c r="C66" s="88"/>
      <c r="D66" s="94">
        <v>0</v>
      </c>
      <c r="E66" s="88"/>
      <c r="F66" s="94">
        <v>0</v>
      </c>
      <c r="G66" s="91"/>
      <c r="H66" s="94">
        <v>0</v>
      </c>
      <c r="I66" s="91"/>
      <c r="J66" s="94">
        <v>0</v>
      </c>
      <c r="K66" s="91"/>
      <c r="L66" s="94">
        <v>0</v>
      </c>
      <c r="M66" s="91"/>
      <c r="N66" s="94">
        <v>0</v>
      </c>
      <c r="O66" s="91"/>
      <c r="P66" s="94"/>
      <c r="Q66" s="91"/>
      <c r="R66" s="94"/>
      <c r="S66" s="91"/>
      <c r="T66" s="94"/>
      <c r="U66" s="91"/>
      <c r="V66" s="94"/>
      <c r="W66" s="91"/>
      <c r="X66" s="94"/>
      <c r="Y66" s="42"/>
      <c r="Z66" s="17">
        <f t="shared" si="2"/>
        <v>0</v>
      </c>
    </row>
    <row r="67" spans="1:26" ht="13.5">
      <c r="A67" s="118" t="s">
        <v>48</v>
      </c>
      <c r="B67" s="74">
        <v>54</v>
      </c>
      <c r="C67" s="87">
        <f>IF(ISERROR(B68/B67),0,B68/B67)</f>
        <v>34.888888888888886</v>
      </c>
      <c r="D67" s="93">
        <v>37</v>
      </c>
      <c r="E67" s="87">
        <f>IF(ISERROR(D68/D67),0,D68/D67)</f>
        <v>30.324324324324323</v>
      </c>
      <c r="F67" s="93">
        <v>64</v>
      </c>
      <c r="G67" s="90">
        <f>IF(ISERROR(F68/F67),0,F68/F67)</f>
        <v>29.28125</v>
      </c>
      <c r="H67" s="93">
        <v>42</v>
      </c>
      <c r="I67" s="90">
        <f>IF(ISERROR(H68/H67),0,H68/H67)</f>
        <v>29.523809523809526</v>
      </c>
      <c r="J67" s="93">
        <v>56</v>
      </c>
      <c r="K67" s="90">
        <f>IF(ISERROR(J68/J67),0,J68/J67)</f>
        <v>63.392857142857146</v>
      </c>
      <c r="L67" s="93">
        <v>38</v>
      </c>
      <c r="M67" s="90">
        <f>IF(ISERROR(L68/L67),0,L68/L67)</f>
        <v>27.789473684210527</v>
      </c>
      <c r="N67" s="93">
        <v>102</v>
      </c>
      <c r="O67" s="90">
        <f>IF(ISERROR(N68/N67),0,N68/N67)</f>
        <v>28.42156862745098</v>
      </c>
      <c r="P67" s="93"/>
      <c r="Q67" s="90">
        <f>IF(ISERROR(P68/P67),0,P68/P67)</f>
        <v>0</v>
      </c>
      <c r="R67" s="93"/>
      <c r="S67" s="90">
        <f>IF(ISERROR(R68/R67),0,R68/R67)</f>
        <v>0</v>
      </c>
      <c r="T67" s="93"/>
      <c r="U67" s="90">
        <f>IF(ISERROR(T68/T67),0,T68/T67)</f>
        <v>0</v>
      </c>
      <c r="V67" s="93"/>
      <c r="W67" s="90">
        <f>IF(ISERROR(V68/V67),0,V68/V67)</f>
        <v>0</v>
      </c>
      <c r="X67" s="93"/>
      <c r="Y67" s="40">
        <f>IF(ISERROR(X68/X67),0,X68/X67)</f>
        <v>0</v>
      </c>
      <c r="Z67" s="35">
        <f t="shared" si="2"/>
        <v>393</v>
      </c>
    </row>
    <row r="68" spans="1:26" ht="13.5">
      <c r="A68" s="122"/>
      <c r="B68" s="75">
        <v>1884</v>
      </c>
      <c r="C68" s="88"/>
      <c r="D68" s="94">
        <v>1122</v>
      </c>
      <c r="E68" s="88"/>
      <c r="F68" s="94">
        <v>1874</v>
      </c>
      <c r="G68" s="91"/>
      <c r="H68" s="94">
        <v>1240</v>
      </c>
      <c r="I68" s="91"/>
      <c r="J68" s="94">
        <v>3550</v>
      </c>
      <c r="K68" s="91"/>
      <c r="L68" s="94">
        <v>1056</v>
      </c>
      <c r="M68" s="91"/>
      <c r="N68" s="94">
        <v>2899</v>
      </c>
      <c r="O68" s="91"/>
      <c r="P68" s="94"/>
      <c r="Q68" s="91"/>
      <c r="R68" s="94"/>
      <c r="S68" s="91"/>
      <c r="T68" s="94"/>
      <c r="U68" s="91"/>
      <c r="V68" s="94"/>
      <c r="W68" s="91"/>
      <c r="X68" s="94"/>
      <c r="Y68" s="42"/>
      <c r="Z68" s="17">
        <f t="shared" si="2"/>
        <v>13625</v>
      </c>
    </row>
    <row r="69" spans="1:26" ht="12.75" customHeight="1">
      <c r="A69" s="115" t="s">
        <v>68</v>
      </c>
      <c r="B69" s="74">
        <v>0</v>
      </c>
      <c r="C69" s="87">
        <f>IF(ISERROR(B70/B69),0,B70/B69)</f>
        <v>0</v>
      </c>
      <c r="D69" s="93">
        <v>16</v>
      </c>
      <c r="E69" s="87">
        <f>IF(ISERROR(D70/D69),0,D70/D69)</f>
        <v>16.375</v>
      </c>
      <c r="F69" s="93">
        <v>0</v>
      </c>
      <c r="G69" s="90">
        <f>IF(ISERROR(F70/F69),0,F70/F69)</f>
        <v>0</v>
      </c>
      <c r="H69" s="93">
        <v>0</v>
      </c>
      <c r="I69" s="90">
        <f>IF(ISERROR(H70/H69),0,H70/H69)</f>
        <v>0</v>
      </c>
      <c r="J69" s="93">
        <v>0</v>
      </c>
      <c r="K69" s="90">
        <f>IF(ISERROR(J70/J69),0,J70/J69)</f>
        <v>0</v>
      </c>
      <c r="L69" s="93">
        <v>0</v>
      </c>
      <c r="M69" s="90">
        <f>IF(ISERROR(L70/L69),0,L70/L69)</f>
        <v>0</v>
      </c>
      <c r="N69" s="93">
        <v>0</v>
      </c>
      <c r="O69" s="90">
        <f>IF(ISERROR(N70/N69),0,N70/N69)</f>
        <v>0</v>
      </c>
      <c r="P69" s="93"/>
      <c r="Q69" s="90">
        <f>IF(ISERROR(P70/P69),0,P70/P69)</f>
        <v>0</v>
      </c>
      <c r="R69" s="93"/>
      <c r="S69" s="90">
        <f>IF(ISERROR(R70/R69),0,R70/R69)</f>
        <v>0</v>
      </c>
      <c r="T69" s="93"/>
      <c r="U69" s="90">
        <f>IF(ISERROR(T70/T69),0,T70/T69)</f>
        <v>0</v>
      </c>
      <c r="V69" s="93"/>
      <c r="W69" s="90">
        <f>IF(ISERROR(V70/V69),0,V70/V69)</f>
        <v>0</v>
      </c>
      <c r="X69" s="93"/>
      <c r="Y69" s="40">
        <f>IF(ISERROR(X70/X69),0,X70/X69)</f>
        <v>0</v>
      </c>
      <c r="Z69" s="35">
        <f t="shared" si="2"/>
        <v>16</v>
      </c>
    </row>
    <row r="70" spans="1:26" ht="13.5">
      <c r="A70" s="115"/>
      <c r="B70" s="75">
        <v>0</v>
      </c>
      <c r="C70" s="88"/>
      <c r="D70" s="94">
        <v>262</v>
      </c>
      <c r="E70" s="88"/>
      <c r="F70" s="94">
        <v>0</v>
      </c>
      <c r="G70" s="91"/>
      <c r="H70" s="94">
        <v>0</v>
      </c>
      <c r="I70" s="91"/>
      <c r="J70" s="94">
        <v>0</v>
      </c>
      <c r="K70" s="91"/>
      <c r="L70" s="94">
        <v>0</v>
      </c>
      <c r="M70" s="91"/>
      <c r="N70" s="94">
        <v>0</v>
      </c>
      <c r="O70" s="91"/>
      <c r="P70" s="94"/>
      <c r="Q70" s="91"/>
      <c r="R70" s="94"/>
      <c r="S70" s="91"/>
      <c r="T70" s="94"/>
      <c r="U70" s="91"/>
      <c r="V70" s="94"/>
      <c r="W70" s="91"/>
      <c r="X70" s="94"/>
      <c r="Y70" s="42"/>
      <c r="Z70" s="105">
        <f t="shared" si="2"/>
        <v>262</v>
      </c>
    </row>
    <row r="71" spans="1:26" ht="12.75" customHeight="1">
      <c r="A71" s="115" t="s">
        <v>70</v>
      </c>
      <c r="B71" s="74">
        <v>86</v>
      </c>
      <c r="C71" s="87">
        <f>IF(ISERROR(B72/B71),0,B72/B71)</f>
        <v>968.5232558139535</v>
      </c>
      <c r="D71" s="93">
        <v>72</v>
      </c>
      <c r="E71" s="87">
        <f>IF(ISERROR(D72/D71),0,D72/D71)</f>
        <v>997.5138888888889</v>
      </c>
      <c r="F71" s="93">
        <v>107</v>
      </c>
      <c r="G71" s="90">
        <f>IF(ISERROR(F72/F71),0,F72/F71)</f>
        <v>973.1495327102804</v>
      </c>
      <c r="H71" s="93">
        <v>98</v>
      </c>
      <c r="I71" s="90">
        <f>IF(ISERROR(H72/H71),0,H72/H71)</f>
        <v>997.2551020408164</v>
      </c>
      <c r="J71" s="93">
        <v>46</v>
      </c>
      <c r="K71" s="90">
        <f>IF(ISERROR(J72/J71),0,J72/J71)</f>
        <v>993.0652173913044</v>
      </c>
      <c r="L71" s="93">
        <v>56</v>
      </c>
      <c r="M71" s="90">
        <f>IF(ISERROR(L72/L71),0,L72/L71)</f>
        <v>959.5</v>
      </c>
      <c r="N71" s="93">
        <v>113</v>
      </c>
      <c r="O71" s="90">
        <f>IF(ISERROR(N72/N71),0,N72/N71)</f>
        <v>945</v>
      </c>
      <c r="P71" s="93"/>
      <c r="Q71" s="90">
        <f>IF(ISERROR(P72/P71),0,P72/P71)</f>
        <v>0</v>
      </c>
      <c r="R71" s="93"/>
      <c r="S71" s="90">
        <f>IF(ISERROR(R72/R71),0,R72/R71)</f>
        <v>0</v>
      </c>
      <c r="T71" s="93"/>
      <c r="U71" s="90">
        <f>IF(ISERROR(T72/T71),0,T72/T71)</f>
        <v>0</v>
      </c>
      <c r="V71" s="93"/>
      <c r="W71" s="90">
        <f>IF(ISERROR(V72/V71),0,V72/V71)</f>
        <v>0</v>
      </c>
      <c r="X71" s="93"/>
      <c r="Y71" s="40">
        <f>IF(ISERROR(X72/X71),0,X72/X71)</f>
        <v>0</v>
      </c>
      <c r="Z71" s="35">
        <f t="shared" si="2"/>
        <v>578</v>
      </c>
    </row>
    <row r="72" spans="1:26" ht="13.5">
      <c r="A72" s="115"/>
      <c r="B72" s="75">
        <v>83293</v>
      </c>
      <c r="C72" s="88"/>
      <c r="D72" s="94">
        <v>71821</v>
      </c>
      <c r="E72" s="88"/>
      <c r="F72" s="94">
        <v>104127</v>
      </c>
      <c r="G72" s="91"/>
      <c r="H72" s="94">
        <v>97731</v>
      </c>
      <c r="I72" s="91"/>
      <c r="J72" s="94">
        <v>45681</v>
      </c>
      <c r="K72" s="91"/>
      <c r="L72" s="94">
        <v>53732</v>
      </c>
      <c r="M72" s="91"/>
      <c r="N72" s="94">
        <v>106785</v>
      </c>
      <c r="O72" s="91"/>
      <c r="P72" s="94"/>
      <c r="Q72" s="91"/>
      <c r="R72" s="94"/>
      <c r="S72" s="91"/>
      <c r="T72" s="94"/>
      <c r="U72" s="91"/>
      <c r="V72" s="94"/>
      <c r="W72" s="91"/>
      <c r="X72" s="94"/>
      <c r="Y72" s="42"/>
      <c r="Z72" s="105">
        <f t="shared" si="2"/>
        <v>563170</v>
      </c>
    </row>
    <row r="73" spans="1:26" ht="12.75" customHeight="1">
      <c r="A73" s="118" t="s">
        <v>69</v>
      </c>
      <c r="B73" s="74">
        <v>0</v>
      </c>
      <c r="C73" s="87">
        <f>IF(ISERROR(B74/B73),0,B74/B73)</f>
        <v>0</v>
      </c>
      <c r="D73" s="93">
        <v>0</v>
      </c>
      <c r="E73" s="87">
        <f>IF(ISERROR(D74/D73),0,D74/D73)</f>
        <v>0</v>
      </c>
      <c r="F73" s="93">
        <v>0</v>
      </c>
      <c r="G73" s="90">
        <f>IF(ISERROR(F74/F73),0,F74/F73)</f>
        <v>0</v>
      </c>
      <c r="H73" s="93">
        <v>0</v>
      </c>
      <c r="I73" s="90">
        <f>IF(ISERROR(H74/H73),0,H74/H73)</f>
        <v>0</v>
      </c>
      <c r="J73" s="93">
        <v>0</v>
      </c>
      <c r="K73" s="90">
        <f>IF(ISERROR(J74/J73),0,J74/J73)</f>
        <v>0</v>
      </c>
      <c r="L73" s="93">
        <v>0</v>
      </c>
      <c r="M73" s="90">
        <f>IF(ISERROR(L74/L73),0,L74/L73)</f>
        <v>0</v>
      </c>
      <c r="N73" s="93">
        <v>0</v>
      </c>
      <c r="O73" s="90">
        <f>IF(ISERROR(N74/N73),0,N74/N73)</f>
        <v>0</v>
      </c>
      <c r="P73" s="93"/>
      <c r="Q73" s="90">
        <f>IF(ISERROR(P74/P73),0,P74/P73)</f>
        <v>0</v>
      </c>
      <c r="R73" s="93"/>
      <c r="S73" s="90">
        <f>IF(ISERROR(R74/R73),0,R74/R73)</f>
        <v>0</v>
      </c>
      <c r="T73" s="93"/>
      <c r="U73" s="90">
        <f>IF(ISERROR(T74/T73),0,T74/T73)</f>
        <v>0</v>
      </c>
      <c r="V73" s="93"/>
      <c r="W73" s="90">
        <f>IF(ISERROR(V74/V73),0,V74/V73)</f>
        <v>0</v>
      </c>
      <c r="X73" s="93"/>
      <c r="Y73" s="40">
        <f>IF(ISERROR(X74/X73),0,X74/X73)</f>
        <v>0</v>
      </c>
      <c r="Z73" s="35">
        <f t="shared" si="2"/>
        <v>0</v>
      </c>
    </row>
    <row r="74" spans="1:26" ht="13.5">
      <c r="A74" s="122"/>
      <c r="B74" s="75">
        <v>0</v>
      </c>
      <c r="C74" s="88"/>
      <c r="D74" s="94">
        <v>0</v>
      </c>
      <c r="E74" s="88"/>
      <c r="F74" s="94">
        <v>0</v>
      </c>
      <c r="G74" s="91"/>
      <c r="H74" s="94">
        <v>0</v>
      </c>
      <c r="I74" s="91"/>
      <c r="J74" s="94">
        <v>0</v>
      </c>
      <c r="K74" s="91"/>
      <c r="L74" s="94">
        <v>0</v>
      </c>
      <c r="M74" s="91"/>
      <c r="N74" s="94">
        <v>0</v>
      </c>
      <c r="O74" s="91"/>
      <c r="P74" s="94"/>
      <c r="Q74" s="91"/>
      <c r="R74" s="94"/>
      <c r="S74" s="91"/>
      <c r="T74" s="94"/>
      <c r="U74" s="91"/>
      <c r="V74" s="94"/>
      <c r="W74" s="91"/>
      <c r="X74" s="94"/>
      <c r="Y74" s="42"/>
      <c r="Z74" s="17">
        <f t="shared" si="2"/>
        <v>0</v>
      </c>
    </row>
    <row r="75" spans="1:26" ht="13.5">
      <c r="A75" s="118" t="s">
        <v>58</v>
      </c>
      <c r="B75" s="85">
        <v>97</v>
      </c>
      <c r="C75" s="89">
        <f>IF(ISERROR(B76/B75),0,B76/B75)</f>
        <v>13.75257731958763</v>
      </c>
      <c r="D75" s="93">
        <v>55</v>
      </c>
      <c r="E75" s="89">
        <f>IF(ISERROR(D76/D75),0,D76/D75)</f>
        <v>10.981818181818182</v>
      </c>
      <c r="F75" s="93">
        <v>4</v>
      </c>
      <c r="G75" s="89">
        <f>IF(ISERROR(F76/F75),0,F76/F75)</f>
        <v>115</v>
      </c>
      <c r="H75" s="93">
        <v>355</v>
      </c>
      <c r="I75" s="89">
        <f>IF(ISERROR(H76/H75),0,H76/H75)</f>
        <v>6.383098591549296</v>
      </c>
      <c r="J75" s="93">
        <v>64</v>
      </c>
      <c r="K75" s="89">
        <f>IF(ISERROR(J76/J75),0,J76/J75)</f>
        <v>11.875</v>
      </c>
      <c r="L75" s="93">
        <v>58</v>
      </c>
      <c r="M75" s="89">
        <f>IF(ISERROR(L76/L75),0,L76/L75)</f>
        <v>50.189655172413794</v>
      </c>
      <c r="N75" s="93">
        <v>0</v>
      </c>
      <c r="O75" s="89">
        <f>IF(ISERROR(N76/N75),0,N76/N75)</f>
        <v>0</v>
      </c>
      <c r="P75" s="93"/>
      <c r="Q75" s="89">
        <f>IF(ISERROR(P76/P75),0,P76/P75)</f>
        <v>0</v>
      </c>
      <c r="R75" s="93"/>
      <c r="S75" s="89">
        <f>IF(ISERROR(R76/R75),0,R76/R75)</f>
        <v>0</v>
      </c>
      <c r="T75" s="93"/>
      <c r="U75" s="89">
        <f>IF(ISERROR(T76/T75),0,T76/T75)</f>
        <v>0</v>
      </c>
      <c r="V75" s="93"/>
      <c r="W75" s="89">
        <f>IF(ISERROR(V76/V75),0,V76/V75)</f>
        <v>0</v>
      </c>
      <c r="X75" s="93"/>
      <c r="Y75" s="86">
        <f>IF(ISERROR(X76/X75),0,X76/X75)</f>
        <v>0</v>
      </c>
      <c r="Z75" s="35">
        <f t="shared" si="2"/>
        <v>633</v>
      </c>
    </row>
    <row r="76" spans="1:26" ht="14.25" thickBot="1">
      <c r="A76" s="126"/>
      <c r="B76" s="84">
        <v>1334</v>
      </c>
      <c r="C76" s="88"/>
      <c r="D76" s="95">
        <v>604</v>
      </c>
      <c r="E76" s="88"/>
      <c r="F76" s="95">
        <v>460</v>
      </c>
      <c r="G76" s="61"/>
      <c r="H76" s="95">
        <v>2266</v>
      </c>
      <c r="I76" s="61"/>
      <c r="J76" s="95">
        <v>760</v>
      </c>
      <c r="K76" s="61"/>
      <c r="L76" s="95">
        <v>2911</v>
      </c>
      <c r="M76" s="61"/>
      <c r="N76" s="95">
        <v>0</v>
      </c>
      <c r="O76" s="61"/>
      <c r="P76" s="95"/>
      <c r="Q76" s="61"/>
      <c r="R76" s="95"/>
      <c r="S76" s="61"/>
      <c r="T76" s="95"/>
      <c r="U76" s="61"/>
      <c r="V76" s="95"/>
      <c r="W76" s="88"/>
      <c r="X76" s="95"/>
      <c r="Y76" s="61"/>
      <c r="Z76" s="17">
        <f t="shared" si="2"/>
        <v>8335</v>
      </c>
    </row>
    <row r="77" spans="1:26" ht="13.5">
      <c r="A77" s="127" t="s">
        <v>40</v>
      </c>
      <c r="B77" s="83">
        <f>B5+B7+B9+B11+B13+B15+B17+B19+B21+B23+B25+B27+B29+B31+B33+B35+B37+B39+B41+B43+B45+B47+B49+B51+B53+B55+B57+B59+B61+B63+B65+B67+B69+B71+B73+B75</f>
        <v>33287</v>
      </c>
      <c r="C77" s="116"/>
      <c r="D77" s="83">
        <f>D5+D7+D9+D11+D13+D15+D17+D19+D21+D23+D25+D27+D29+D31+D33+D35+D37+D39+D41+D43+D45+D47+D49+D51+D53+D55+D57+D59+D61+D63+D65+D67+D69+D71+D73+D75</f>
        <v>26089</v>
      </c>
      <c r="E77" s="116"/>
      <c r="F77" s="83">
        <f>F5+F7+F9+F11+F13+F15+F17+F19+F21+F23+F25+F27+F29+F31+F33+F35+F37+F39+F41+F43+F45+F47+F49+F51+F53+F55+F57+F59+F61+F63+F65+F67+F69+F71+F73+F75</f>
        <v>37265</v>
      </c>
      <c r="G77" s="116"/>
      <c r="H77" s="83">
        <f>H5+H7+H9+H11+H13+H15+H17+H19+H21+H23+H25+H27+H29+H31+H33+H35+H37+H39+H41+H43+H45+H47+H49+H51+H53+H55+H57+H59+H61+H63+H65+H67+H69+H71+H73+H75</f>
        <v>35028</v>
      </c>
      <c r="I77" s="116"/>
      <c r="J77" s="83">
        <f>J5+J7+J9+J11+J13+J15+J17+J19+J21+J23+J25+J27+J29+J31+J33+J35+J37+J39+J41+J43+J45+J47+J49+J51+J53+J55+J57+J59+J61+J63+J65+J67+J69+J71+J73+J75</f>
        <v>46981</v>
      </c>
      <c r="K77" s="116"/>
      <c r="L77" s="83">
        <f>L5+L7+L9+L11+L13+L15+L17+L19+L21+L23+L25+L27+L29+L31+L33+L35+L37+L39+L41+L43+L45+L47+L49+L51+L53+L55+L57+L59+L61+L63+L65+L67+L69+L71+L73+L75</f>
        <v>85745</v>
      </c>
      <c r="M77" s="116"/>
      <c r="N77" s="83">
        <f>N5+N7+N9+N11+N13+N15+N17+N19+N21+N23+N25+N27+N29+N31+N33+N35+N37+N39+N41+N43+N45+N47+N49+N51+N53+N55+N57+N59+N61+N63+N65+N67+N69+N71+N73+N75</f>
        <v>39507</v>
      </c>
      <c r="O77" s="116"/>
      <c r="P77" s="83">
        <f>P5+P7+P9+P11+P13+P15+P17+P19+P21+P23+P25+P27+P29+P31+P33+P35+P37+P39+P41+P43+P45+P47+P49+P51+P53+P55+P57+P59+P61+P63+P65+P67+P69+P71+P73+P75</f>
        <v>0</v>
      </c>
      <c r="Q77" s="116"/>
      <c r="R77" s="83">
        <f>R5+R7+R9+R11+R13+R15+R17+R19+R21+R23+R25+R27+R29+R31+R33+R35+R37+R39+R41+R43+R45+R47+R49+R51+R53+R55+R57+R59+R61+R63+R65+R67+R69+R71+R73+R75</f>
        <v>0</v>
      </c>
      <c r="S77" s="116"/>
      <c r="T77" s="83">
        <f>T5+T7+T9+T11+T13+T15+T17+T19+T21+T23+T25+T27+T29+T31+T33+T35+T37+T39+T41+T43+T45+T47+T49+T51+T53+T55+T57+T59+T61+T63+T65+T67+T69+T71+T73+T75</f>
        <v>0</v>
      </c>
      <c r="U77" s="116"/>
      <c r="V77" s="83">
        <f>V5+V7+V9+V11+V13+V15+V17+V19+V21+V23+V25+V27+V29+V31+V33+V35+V37+V39+V41+V43+V45+V47+V49+V51+V53+V55+V57+V59+V61+V63+V65+V67+V69+V71+V73+V75</f>
        <v>0</v>
      </c>
      <c r="W77" s="116"/>
      <c r="X77" s="83">
        <f>X5+X7+X9+X11+X13+X15+X17+X19+X21+X23+X25+X27+X29+X31+X33+X35+X37+X39+X41+X43+X45+X47+X49+X51+X53+X55+X57+X59+X61+X63+X65+X67+X69+X71+X73+X75</f>
        <v>0</v>
      </c>
      <c r="Y77" s="116"/>
      <c r="Z77" s="83">
        <f>Z5+Z7+Z9+Z11+Z13+Z15+Z17+Z19+Z21+Z23+Z25+Z27+Z29+Z31+Z33+Z35+Z37+Z39+Z41+Z43+Z45+Z47+Z49+Z51+Z53+Z55+Z57+Z59+Z61+Z63+Z65+Z67+Z69+Z71+Z73+Z75</f>
        <v>303902</v>
      </c>
    </row>
    <row r="78" spans="1:26" ht="14.25" thickBot="1">
      <c r="A78" s="128"/>
      <c r="B78" s="12">
        <f>B6+B8+B10+B12+B14+B16+B18+B20+B22+B24+B26+B28+B30+B32+B34+B36+B38+B40+B42+B44+B46+B48+B50+B52+B54+B56+B58+B60+B62+B64+B66+B68+B70+B72+B74+B76</f>
        <v>1683996</v>
      </c>
      <c r="C78" s="117"/>
      <c r="D78" s="12">
        <f>D6+D8+D10+D12+D14+D16+D18+D20+D22+D24+D26+D28+D30+D32+D34+D36+D38+D40+D42+D44+D46+D48+D50+D52+D54+D56+D58+D60+D62+D64+D66+D68+D70+D72+D74+D76</f>
        <v>1907733</v>
      </c>
      <c r="E78" s="117"/>
      <c r="F78" s="12">
        <f>F6+F8+F10+F12+F14+F16+F18+F20+F22+F24+F26+F28+F30+F32+F34+F36+F38+F40+F42+F44+F46+F48+F50+F52+F54+F56+F58+F60+F62+F64+F66+F68+F70+F72+F74+F76</f>
        <v>2049825</v>
      </c>
      <c r="G78" s="117"/>
      <c r="H78" s="12">
        <f>H6+H8+H10+H12+H14+H16+H18+H20+H22+H24+H26+H28+H30+H32+H34+H36+H38+H40+H42+H44+H46+H48+H50+H52+H54+H56+H58+H60+H62+H64+H66+H68+H70+H72+H74+H76</f>
        <v>1901673</v>
      </c>
      <c r="I78" s="117"/>
      <c r="J78" s="12">
        <f>J6+J8+J10+J12+J14+J16+J18+J20+J22+J24+J26+J28+J30+J32+J34+J36+J38+J40+J42+J44+J46+J48+J50+J52+J54+J56+J58+J60+J62+J64+J66+J68+J70+J72+J74+J76</f>
        <v>2090908</v>
      </c>
      <c r="K78" s="117"/>
      <c r="L78" s="12">
        <f>L6+L8+L10+L12+L14+L16+L18+L20+L22+L24+L26+L28+L30+L32+L34+L36+L38+L40+L42+L44+L46+L48+L50+L52+L54+L56+L58+L60+L62+L64+L66+L68+L70+L72+L74+L76</f>
        <v>2138691</v>
      </c>
      <c r="M78" s="117"/>
      <c r="N78" s="12">
        <f>N6+N8+N10+N12+N14+N16+N18+N20+N22+N24+N26+N28+N30+N32+N34+N36+N38+N40+N42+N44+N46+N48+N50+N52+N54+N56+N58+N60+N62+N64+N66+N68+N70+N72+N74+N76</f>
        <v>2188498</v>
      </c>
      <c r="O78" s="117"/>
      <c r="P78" s="12">
        <f>P6+P8+P10+P12+P14+P16+P18+P20+P22+P24+P26+P28+P30+P32+P34+P36+P38+P40+P42+P44+P46+P48+P50+P52+P54+P56+P58+P60+P62+P64+P66+P68+P70+P72+P74+P76</f>
        <v>0</v>
      </c>
      <c r="Q78" s="117"/>
      <c r="R78" s="12">
        <f>R6+R8+R10+R12+R14+R16+R18+R20+R22+R24+R26+R28+R30+R32+R34+R36+R38+R40+R42+R44+R46+R48+R50+R52+R54+R56+R58+R60+R62+R64+R66+R68+R70+R72+R74+R76</f>
        <v>0</v>
      </c>
      <c r="S78" s="117"/>
      <c r="T78" s="12">
        <f>T6+T8+T10+T12+T14+T16+T18+T20+T22+T24+T26+T28+T30+T32+T34+T36+T38+T40+T42+T44+T46+T48+T50+T52+T54+T56+T58+T60+T62+T64+T66+T68+T70+T72+T74+T76</f>
        <v>0</v>
      </c>
      <c r="U78" s="117"/>
      <c r="V78" s="12">
        <f>V6+V8+V10+V12+V14+V16+V18+V20+V22+V24+V26+V28+V30+V32+V34+V36+V38+V40+V42+V44+V46+V48+V50+V52+V54+V56+V58+V60+V62+V64+V66+V68+V70+V72+V74+V76</f>
        <v>0</v>
      </c>
      <c r="W78" s="117"/>
      <c r="X78" s="12">
        <f>X6+X8+X10+X12+X14+X16+X18+X20+X22+X24+X26+X28+X30+X32+X34+X36+X38+X40+X42+X44+X46+X48+X50+X52+X54+X56+X58+X60+X62+X64+X66+X68+X70+X72+X74+X76</f>
        <v>0</v>
      </c>
      <c r="Y78" s="117"/>
      <c r="Z78" s="12">
        <f>Z6+Z8+Z10+Z12+Z14+Z16+Z18+Z20+Z22+Z24+Z26+Z28+Z30+Z32+Z34+Z36+Z38+Z40+Z42+Z44+Z46+Z48+Z50+Z52+Z54+Z56+Z58+Z60+Z62+Z64+Z66+Z68+Z70+Z72+Z74+Z76</f>
        <v>13961324</v>
      </c>
    </row>
    <row r="79" ht="13.5">
      <c r="U79" s="13"/>
    </row>
    <row r="80" spans="1:21" ht="13.5">
      <c r="A80" s="81"/>
      <c r="B80" s="82"/>
      <c r="C80" s="82"/>
      <c r="D80" s="82"/>
      <c r="E80" s="82"/>
      <c r="U80" s="13"/>
    </row>
    <row r="81" spans="2:21" ht="13.5">
      <c r="B81" s="80"/>
      <c r="C81" s="79"/>
      <c r="D81" s="80"/>
      <c r="E81" s="82"/>
      <c r="U81" s="13"/>
    </row>
    <row r="82" spans="2:17" ht="13.5">
      <c r="B82" s="80"/>
      <c r="C82" s="79"/>
      <c r="D82" s="80"/>
      <c r="E82" s="82"/>
      <c r="Q82" s="13"/>
    </row>
    <row r="83" spans="4:21" ht="13.5">
      <c r="D83" s="14"/>
      <c r="U83" s="13"/>
    </row>
    <row r="84" spans="4:21" ht="13.5">
      <c r="D84" s="14"/>
      <c r="U84" s="13"/>
    </row>
    <row r="85" ht="13.5">
      <c r="U85" s="13"/>
    </row>
    <row r="86" spans="4:21" ht="13.5">
      <c r="D86" s="14"/>
      <c r="U86" s="13"/>
    </row>
    <row r="87" ht="13.5">
      <c r="U87" s="13"/>
    </row>
    <row r="88" spans="4:21" ht="13.5">
      <c r="D88" s="14"/>
      <c r="U88" s="13"/>
    </row>
    <row r="89" ht="13.5">
      <c r="U89" s="13"/>
    </row>
    <row r="90" spans="4:21" ht="13.5">
      <c r="D90" s="14"/>
      <c r="U90" s="13"/>
    </row>
    <row r="91" spans="4:21" ht="13.5">
      <c r="D91" s="14"/>
      <c r="U91" s="13"/>
    </row>
    <row r="92" ht="13.5">
      <c r="D92" s="14"/>
    </row>
  </sheetData>
  <sheetProtection/>
  <mergeCells count="64">
    <mergeCell ref="A55:A56"/>
    <mergeCell ref="B2:H2"/>
    <mergeCell ref="A69:A70"/>
    <mergeCell ref="G77:G78"/>
    <mergeCell ref="A51:A52"/>
    <mergeCell ref="A45:A46"/>
    <mergeCell ref="A67:A68"/>
    <mergeCell ref="Q77:Q78"/>
    <mergeCell ref="A73:A74"/>
    <mergeCell ref="A75:A76"/>
    <mergeCell ref="A25:A26"/>
    <mergeCell ref="A47:A48"/>
    <mergeCell ref="K77:K78"/>
    <mergeCell ref="A77:A78"/>
    <mergeCell ref="C77:C78"/>
    <mergeCell ref="A29:A30"/>
    <mergeCell ref="A63:A64"/>
    <mergeCell ref="M77:M78"/>
    <mergeCell ref="O77:O78"/>
    <mergeCell ref="A13:A14"/>
    <mergeCell ref="A9:A10"/>
    <mergeCell ref="A19:A20"/>
    <mergeCell ref="A11:A12"/>
    <mergeCell ref="A53:A54"/>
    <mergeCell ref="A41:A42"/>
    <mergeCell ref="A21:A22"/>
    <mergeCell ref="E77:E78"/>
    <mergeCell ref="Z3:Z4"/>
    <mergeCell ref="A65:A66"/>
    <mergeCell ref="A43:A44"/>
    <mergeCell ref="A5:A6"/>
    <mergeCell ref="A27:A28"/>
    <mergeCell ref="A59:A60"/>
    <mergeCell ref="X3:Y3"/>
    <mergeCell ref="L3:M3"/>
    <mergeCell ref="N3:O3"/>
    <mergeCell ref="A57:A58"/>
    <mergeCell ref="Y77:Y78"/>
    <mergeCell ref="R3:S3"/>
    <mergeCell ref="T3:U3"/>
    <mergeCell ref="U77:U78"/>
    <mergeCell ref="S77:S78"/>
    <mergeCell ref="W77:W78"/>
    <mergeCell ref="V3:W3"/>
    <mergeCell ref="I77:I78"/>
    <mergeCell ref="P3:Q3"/>
    <mergeCell ref="A37:A38"/>
    <mergeCell ref="A17:A18"/>
    <mergeCell ref="A23:A24"/>
    <mergeCell ref="A7:A8"/>
    <mergeCell ref="A71:A72"/>
    <mergeCell ref="A39:A40"/>
    <mergeCell ref="A15:A16"/>
    <mergeCell ref="A61:A62"/>
    <mergeCell ref="J3:K3"/>
    <mergeCell ref="B3:C3"/>
    <mergeCell ref="D3:E3"/>
    <mergeCell ref="F3:G3"/>
    <mergeCell ref="H3:I3"/>
    <mergeCell ref="A49:A50"/>
    <mergeCell ref="A33:A34"/>
    <mergeCell ref="A35:A36"/>
    <mergeCell ref="A31:A3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75390625" style="27" customWidth="1"/>
    <col min="2" max="2" width="9.375" style="0" customWidth="1"/>
    <col min="3" max="3" width="7.00390625" style="0" customWidth="1"/>
    <col min="4" max="4" width="9.375" style="0" customWidth="1"/>
    <col min="5" max="5" width="6.875" style="0" bestFit="1" customWidth="1"/>
    <col min="6" max="6" width="9.375" style="0" customWidth="1"/>
    <col min="7" max="7" width="7.25390625" style="0" customWidth="1"/>
    <col min="8" max="8" width="9.375" style="0" customWidth="1"/>
    <col min="9" max="9" width="7.50390625" style="0" bestFit="1" customWidth="1"/>
    <col min="10" max="10" width="9.375" style="0" customWidth="1"/>
    <col min="11" max="11" width="7.50390625" style="0" customWidth="1"/>
    <col min="12" max="12" width="9.125" style="0" customWidth="1"/>
    <col min="13" max="13" width="6.75390625" style="0" bestFit="1" customWidth="1"/>
    <col min="14" max="14" width="9.375" style="0" customWidth="1"/>
    <col min="15" max="15" width="7.50390625" style="0" bestFit="1" customWidth="1"/>
    <col min="16" max="16" width="9.375" style="0" customWidth="1"/>
    <col min="17" max="17" width="6.50390625" style="0" bestFit="1" customWidth="1"/>
    <col min="18" max="18" width="9.375" style="0" customWidth="1"/>
    <col min="19" max="19" width="6.625" style="0" bestFit="1" customWidth="1"/>
    <col min="20" max="20" width="9.375" style="0" customWidth="1"/>
    <col min="21" max="21" width="6.625" style="0" customWidth="1"/>
    <col min="22" max="22" width="9.375" style="0" customWidth="1"/>
    <col min="23" max="23" width="6.50390625" style="0" bestFit="1" customWidth="1"/>
    <col min="24" max="24" width="9.50390625" style="0" customWidth="1"/>
    <col min="25" max="25" width="6.25390625" style="0" customWidth="1"/>
    <col min="26" max="26" width="12.75390625" style="0" customWidth="1"/>
  </cols>
  <sheetData>
    <row r="1" spans="1:26" ht="34.5" customHeight="1">
      <c r="A1" s="5" t="s">
        <v>71</v>
      </c>
      <c r="B1" s="3"/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2" ht="24.75" customHeight="1" thickBot="1">
      <c r="B2" s="129"/>
      <c r="C2" s="129"/>
      <c r="D2" s="129"/>
      <c r="E2" s="129"/>
      <c r="F2" s="129"/>
      <c r="G2" s="129"/>
      <c r="H2" s="129"/>
      <c r="T2" s="1"/>
      <c r="U2" s="68" t="s">
        <v>41</v>
      </c>
      <c r="V2" s="8" t="s">
        <v>42</v>
      </c>
    </row>
    <row r="3" spans="1:26" s="6" customFormat="1" ht="19.5" customHeight="1">
      <c r="A3" s="28" t="s">
        <v>12</v>
      </c>
      <c r="B3" s="114" t="s">
        <v>0</v>
      </c>
      <c r="C3" s="113"/>
      <c r="D3" s="112" t="s">
        <v>10</v>
      </c>
      <c r="E3" s="113"/>
      <c r="F3" s="112" t="s">
        <v>14</v>
      </c>
      <c r="G3" s="113"/>
      <c r="H3" s="112" t="s">
        <v>1</v>
      </c>
      <c r="I3" s="113"/>
      <c r="J3" s="112" t="s">
        <v>11</v>
      </c>
      <c r="K3" s="113"/>
      <c r="L3" s="112" t="s">
        <v>2</v>
      </c>
      <c r="M3" s="113"/>
      <c r="N3" s="112" t="s">
        <v>3</v>
      </c>
      <c r="O3" s="113"/>
      <c r="P3" s="112" t="s">
        <v>4</v>
      </c>
      <c r="Q3" s="113"/>
      <c r="R3" s="112" t="s">
        <v>5</v>
      </c>
      <c r="S3" s="113"/>
      <c r="T3" s="112" t="s">
        <v>6</v>
      </c>
      <c r="U3" s="113"/>
      <c r="V3" s="112" t="s">
        <v>7</v>
      </c>
      <c r="W3" s="113"/>
      <c r="X3" s="112" t="s">
        <v>8</v>
      </c>
      <c r="Y3" s="123"/>
      <c r="Z3" s="120" t="s">
        <v>9</v>
      </c>
    </row>
    <row r="4" spans="1:26" s="6" customFormat="1" ht="19.5" customHeight="1" thickBot="1">
      <c r="A4" s="29" t="s">
        <v>43</v>
      </c>
      <c r="B4" s="45"/>
      <c r="C4" s="58" t="s">
        <v>37</v>
      </c>
      <c r="D4" s="46"/>
      <c r="E4" s="58" t="s">
        <v>37</v>
      </c>
      <c r="F4" s="46"/>
      <c r="G4" s="58" t="s">
        <v>37</v>
      </c>
      <c r="H4" s="46"/>
      <c r="I4" s="58" t="s">
        <v>37</v>
      </c>
      <c r="J4" s="46"/>
      <c r="K4" s="58" t="s">
        <v>37</v>
      </c>
      <c r="L4" s="46"/>
      <c r="M4" s="58" t="s">
        <v>37</v>
      </c>
      <c r="N4" s="46"/>
      <c r="O4" s="58" t="s">
        <v>37</v>
      </c>
      <c r="P4" s="46"/>
      <c r="Q4" s="58" t="s">
        <v>37</v>
      </c>
      <c r="R4" s="46"/>
      <c r="S4" s="58" t="s">
        <v>37</v>
      </c>
      <c r="T4" s="46"/>
      <c r="U4" s="58" t="s">
        <v>37</v>
      </c>
      <c r="V4" s="46"/>
      <c r="W4" s="58" t="s">
        <v>37</v>
      </c>
      <c r="X4" s="46"/>
      <c r="Y4" s="67" t="s">
        <v>37</v>
      </c>
      <c r="Z4" s="138"/>
    </row>
    <row r="5" spans="1:26" ht="12" customHeight="1">
      <c r="A5" s="122" t="s">
        <v>57</v>
      </c>
      <c r="B5" s="47">
        <v>12</v>
      </c>
      <c r="C5" s="60">
        <f>IF(ISERROR(B6/B5),0,B6/B5)</f>
        <v>335.9166666666667</v>
      </c>
      <c r="D5" s="47">
        <v>16</v>
      </c>
      <c r="E5" s="60">
        <f>IF(ISERROR(D6/D5),0,D6/D5)</f>
        <v>595.5625</v>
      </c>
      <c r="F5" s="47">
        <v>13</v>
      </c>
      <c r="G5" s="62">
        <f>IF(ISERROR(F6/F5),0,F6/F5)</f>
        <v>530.5384615384615</v>
      </c>
      <c r="H5" s="47">
        <v>9</v>
      </c>
      <c r="I5" s="62">
        <f>IF(ISERROR(H6/H5),0,H6/H5)</f>
        <v>302.77777777777777</v>
      </c>
      <c r="J5" s="47">
        <v>25</v>
      </c>
      <c r="K5" s="62">
        <f>IF(ISERROR(J6/J5),0,J6/J5)</f>
        <v>251.64</v>
      </c>
      <c r="L5" s="47">
        <v>10</v>
      </c>
      <c r="M5" s="62">
        <f>IF(ISERROR(L6/L5),0,L6/L5)</f>
        <v>506.6</v>
      </c>
      <c r="N5" s="47">
        <v>3</v>
      </c>
      <c r="O5" s="62">
        <f>IF(ISERROR(N6/N5),0,N6/N5)</f>
        <v>206.33333333333334</v>
      </c>
      <c r="P5" s="47"/>
      <c r="Q5" s="62">
        <f>IF(ISERROR(P6/P5),0,P6/P5)</f>
        <v>0</v>
      </c>
      <c r="R5" s="47"/>
      <c r="S5" s="62">
        <f>IF(ISERROR(R6/R5),0,R6/R5)</f>
        <v>0</v>
      </c>
      <c r="T5" s="47"/>
      <c r="U5" s="62">
        <f>IF(ISERROR(T6/T5),0,T6/T5)</f>
        <v>0</v>
      </c>
      <c r="V5" s="47"/>
      <c r="W5" s="62">
        <f>IF(ISERROR(V6/V5),0,V6/V5)</f>
        <v>0</v>
      </c>
      <c r="X5" s="47"/>
      <c r="Y5" s="62">
        <f>IF(ISERROR(X6/X5),0,X6/X5)</f>
        <v>0</v>
      </c>
      <c r="Z5" s="48">
        <f aca="true" t="shared" si="0" ref="Z5:Z32">B5+D5+F5+H5+J5+L5+N5+P5+R5+T5+V5+X5</f>
        <v>88</v>
      </c>
    </row>
    <row r="6" spans="1:26" ht="12" customHeight="1">
      <c r="A6" s="119"/>
      <c r="B6" s="22">
        <v>4031</v>
      </c>
      <c r="C6" s="59"/>
      <c r="D6" s="22">
        <v>9529</v>
      </c>
      <c r="E6" s="59"/>
      <c r="F6" s="22">
        <v>6897</v>
      </c>
      <c r="G6" s="62"/>
      <c r="H6" s="22">
        <v>2725</v>
      </c>
      <c r="I6" s="62"/>
      <c r="J6" s="22">
        <v>6291</v>
      </c>
      <c r="K6" s="62"/>
      <c r="L6" s="22">
        <v>5066</v>
      </c>
      <c r="M6" s="62"/>
      <c r="N6" s="22">
        <v>619</v>
      </c>
      <c r="O6" s="64"/>
      <c r="P6" s="22"/>
      <c r="Q6" s="64"/>
      <c r="R6" s="22"/>
      <c r="S6" s="64"/>
      <c r="T6" s="22"/>
      <c r="U6" s="64"/>
      <c r="V6" s="22"/>
      <c r="W6" s="64"/>
      <c r="X6" s="22"/>
      <c r="Y6" s="64"/>
      <c r="Z6" s="18">
        <f t="shared" si="0"/>
        <v>35158</v>
      </c>
    </row>
    <row r="7" spans="1:26" ht="12" customHeight="1">
      <c r="A7" s="115" t="s">
        <v>20</v>
      </c>
      <c r="B7" s="49">
        <v>1435</v>
      </c>
      <c r="C7" s="60">
        <f>IF(ISERROR(B8/B7),0,B8/B7)</f>
        <v>45.14703832752613</v>
      </c>
      <c r="D7" s="49">
        <v>4269</v>
      </c>
      <c r="E7" s="60">
        <f>IF(ISERROR(D8/D7),0,D8/D7)</f>
        <v>11.167955024595924</v>
      </c>
      <c r="F7" s="49">
        <v>1039</v>
      </c>
      <c r="G7" s="63">
        <f>IF(ISERROR(F8/F7),0,F8/F7)</f>
        <v>53.2771896053898</v>
      </c>
      <c r="H7" s="49">
        <v>5057</v>
      </c>
      <c r="I7" s="63">
        <f>IF(ISERROR(H8/H7),0,H8/H7)</f>
        <v>16.571682815898754</v>
      </c>
      <c r="J7" s="49">
        <v>1968</v>
      </c>
      <c r="K7" s="63">
        <f>IF(ISERROR(J8/J7),0,J8/J7)</f>
        <v>40.82113821138211</v>
      </c>
      <c r="L7" s="49">
        <v>763</v>
      </c>
      <c r="M7" s="63">
        <f>IF(ISERROR(L8/L7),0,L8/L7)</f>
        <v>63.00786369593709</v>
      </c>
      <c r="N7" s="49">
        <v>7368</v>
      </c>
      <c r="O7" s="62">
        <f>IF(ISERROR(N8/N7),0,N8/N7)</f>
        <v>8.66028773072747</v>
      </c>
      <c r="P7" s="49"/>
      <c r="Q7" s="62">
        <f>IF(ISERROR(P8/P7),0,P8/P7)</f>
        <v>0</v>
      </c>
      <c r="R7" s="49"/>
      <c r="S7" s="62">
        <f>IF(ISERROR(R8/R7),0,R8/R7)</f>
        <v>0</v>
      </c>
      <c r="T7" s="49"/>
      <c r="U7" s="62">
        <f>IF(ISERROR(T8/T7),0,T8/T7)</f>
        <v>0</v>
      </c>
      <c r="V7" s="49"/>
      <c r="W7" s="62">
        <f>IF(ISERROR(V8/V7),0,V8/V7)</f>
        <v>0</v>
      </c>
      <c r="X7" s="49"/>
      <c r="Y7" s="62">
        <f>IF(ISERROR(X8/X7),0,X8/X7)</f>
        <v>0</v>
      </c>
      <c r="Z7" s="50">
        <f t="shared" si="0"/>
        <v>21899</v>
      </c>
    </row>
    <row r="8" spans="1:38" ht="12" customHeight="1">
      <c r="A8" s="115"/>
      <c r="B8" s="51">
        <v>64786</v>
      </c>
      <c r="C8" s="61"/>
      <c r="D8" s="111">
        <v>47676</v>
      </c>
      <c r="E8" s="61"/>
      <c r="F8" s="51">
        <v>55355</v>
      </c>
      <c r="G8" s="64"/>
      <c r="H8" s="51">
        <v>83803</v>
      </c>
      <c r="I8" s="64"/>
      <c r="J8" s="51">
        <v>80336</v>
      </c>
      <c r="K8" s="64"/>
      <c r="L8" s="51">
        <v>48075</v>
      </c>
      <c r="M8" s="64"/>
      <c r="N8" s="51">
        <v>63809</v>
      </c>
      <c r="O8" s="64"/>
      <c r="P8" s="51"/>
      <c r="Q8" s="64"/>
      <c r="R8" s="51"/>
      <c r="S8" s="64"/>
      <c r="T8" s="51"/>
      <c r="U8" s="64"/>
      <c r="V8" s="51"/>
      <c r="W8" s="64"/>
      <c r="X8" s="51"/>
      <c r="Y8" s="64"/>
      <c r="Z8" s="52">
        <f t="shared" si="0"/>
        <v>443840</v>
      </c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</row>
    <row r="9" spans="1:26" ht="12" customHeight="1">
      <c r="A9" s="118" t="s">
        <v>15</v>
      </c>
      <c r="B9" s="47">
        <v>2192</v>
      </c>
      <c r="C9" s="60">
        <f>IF(ISERROR(B10/B9),0,B10/B9)</f>
        <v>0.2623175182481752</v>
      </c>
      <c r="D9" s="47">
        <v>0</v>
      </c>
      <c r="E9" s="60">
        <f>IF(ISERROR(D10/D9),0,D10/D9)</f>
        <v>0</v>
      </c>
      <c r="F9" s="47">
        <v>3</v>
      </c>
      <c r="G9" s="77">
        <f>IF(ISERROR(F10/F9),0,F10/F9)</f>
        <v>1342.3333333333333</v>
      </c>
      <c r="H9" s="47">
        <v>0</v>
      </c>
      <c r="I9" s="63">
        <f>IF(ISERROR(H10/H9),0,H10/H9)</f>
        <v>0</v>
      </c>
      <c r="J9" s="47">
        <v>0</v>
      </c>
      <c r="K9" s="63">
        <f>IF(ISERROR(J10/J9),0,J10/J9)</f>
        <v>0</v>
      </c>
      <c r="L9" s="47">
        <v>5326</v>
      </c>
      <c r="M9" s="62">
        <f>IF(ISERROR(L10/L9),0,L10/L9)</f>
        <v>0.8837776943297033</v>
      </c>
      <c r="N9" s="47">
        <v>0</v>
      </c>
      <c r="O9" s="63">
        <f>IF(ISERROR(N10/N9),0,N10/N9)</f>
        <v>0</v>
      </c>
      <c r="P9" s="47"/>
      <c r="Q9" s="63">
        <f>IF(ISERROR(P10/P9),0,P10/P9)</f>
        <v>0</v>
      </c>
      <c r="R9" s="47"/>
      <c r="S9" s="63">
        <f>IF(ISERROR(R10/R9),0,R10/R9)</f>
        <v>0</v>
      </c>
      <c r="T9" s="47"/>
      <c r="U9" s="63">
        <f>IF(ISERROR(T10/T9),0,T10/T9)</f>
        <v>0</v>
      </c>
      <c r="V9" s="47"/>
      <c r="W9" s="63">
        <f>IF(ISERROR(V10/V9),0,V10/V9)</f>
        <v>0</v>
      </c>
      <c r="X9" s="47"/>
      <c r="Y9" s="63">
        <f>IF(ISERROR(X10/X9),0,X10/X9)</f>
        <v>0</v>
      </c>
      <c r="Z9" s="54">
        <f t="shared" si="0"/>
        <v>7521</v>
      </c>
    </row>
    <row r="10" spans="1:26" ht="12" customHeight="1">
      <c r="A10" s="119"/>
      <c r="B10" s="22">
        <v>575</v>
      </c>
      <c r="C10" s="59"/>
      <c r="D10" s="22">
        <v>0</v>
      </c>
      <c r="E10" s="59"/>
      <c r="F10" s="22">
        <v>4027</v>
      </c>
      <c r="G10" s="62"/>
      <c r="H10" s="22">
        <v>0</v>
      </c>
      <c r="I10" s="62"/>
      <c r="J10" s="22">
        <v>0</v>
      </c>
      <c r="K10" s="62"/>
      <c r="L10" s="22">
        <v>4707</v>
      </c>
      <c r="M10" s="62"/>
      <c r="N10" s="22">
        <v>0</v>
      </c>
      <c r="O10" s="62"/>
      <c r="P10" s="22"/>
      <c r="Q10" s="62"/>
      <c r="R10" s="22"/>
      <c r="S10" s="62"/>
      <c r="T10" s="22"/>
      <c r="U10" s="62"/>
      <c r="V10" s="22"/>
      <c r="W10" s="62"/>
      <c r="X10" s="22"/>
      <c r="Y10" s="62"/>
      <c r="Z10" s="18">
        <f t="shared" si="0"/>
        <v>9309</v>
      </c>
    </row>
    <row r="11" spans="1:26" ht="12" customHeight="1">
      <c r="A11" s="115" t="s">
        <v>26</v>
      </c>
      <c r="B11" s="49">
        <v>1</v>
      </c>
      <c r="C11" s="60">
        <f>IF(ISERROR(B12/B11),0,B12/B11)</f>
        <v>352</v>
      </c>
      <c r="D11" s="49">
        <v>0</v>
      </c>
      <c r="E11" s="60">
        <f>IF(ISERROR(D12/D11),0,D12/D11)</f>
        <v>0</v>
      </c>
      <c r="F11" s="49">
        <v>0</v>
      </c>
      <c r="G11" s="63">
        <f>IF(ISERROR(F12/F11),0,F12/F11)</f>
        <v>0</v>
      </c>
      <c r="H11" s="49">
        <v>0</v>
      </c>
      <c r="I11" s="63">
        <f>IF(ISERROR(H12/H11),0,H12/H11)</f>
        <v>0</v>
      </c>
      <c r="J11" s="49">
        <v>0</v>
      </c>
      <c r="K11" s="63">
        <f>IF(ISERROR(J12/J11),0,J12/J11)</f>
        <v>0</v>
      </c>
      <c r="L11" s="49">
        <v>203</v>
      </c>
      <c r="M11" s="63">
        <f>IF(ISERROR(L12/L11),0,L12/L11)</f>
        <v>4.275862068965517</v>
      </c>
      <c r="N11" s="49">
        <v>101</v>
      </c>
      <c r="O11" s="63">
        <f>IF(ISERROR(N12/N11),0,N12/N11)</f>
        <v>14.297029702970297</v>
      </c>
      <c r="P11" s="49"/>
      <c r="Q11" s="63">
        <f>IF(ISERROR(P12/P11),0,P12/P11)</f>
        <v>0</v>
      </c>
      <c r="R11" s="49"/>
      <c r="S11" s="63">
        <f>IF(ISERROR(R12/R11),0,R12/R11)</f>
        <v>0</v>
      </c>
      <c r="T11" s="49"/>
      <c r="U11" s="63">
        <f>IF(ISERROR(T12/T11),0,T12/T11)</f>
        <v>0</v>
      </c>
      <c r="V11" s="49"/>
      <c r="W11" s="63">
        <f>IF(ISERROR(V12/V11),0,V12/V11)</f>
        <v>0</v>
      </c>
      <c r="X11" s="49"/>
      <c r="Y11" s="63">
        <f>IF(ISERROR(X12/X11),0,X12/X11)</f>
        <v>0</v>
      </c>
      <c r="Z11" s="50">
        <f t="shared" si="0"/>
        <v>305</v>
      </c>
    </row>
    <row r="12" spans="1:26" ht="12" customHeight="1">
      <c r="A12" s="115"/>
      <c r="B12" s="23">
        <v>352</v>
      </c>
      <c r="C12" s="59"/>
      <c r="D12" s="23">
        <v>0</v>
      </c>
      <c r="E12" s="59"/>
      <c r="F12" s="23">
        <v>0</v>
      </c>
      <c r="G12" s="64"/>
      <c r="H12" s="23">
        <v>0</v>
      </c>
      <c r="I12" s="64"/>
      <c r="J12" s="23">
        <v>0</v>
      </c>
      <c r="K12" s="64"/>
      <c r="L12" s="23">
        <v>868</v>
      </c>
      <c r="M12" s="64"/>
      <c r="N12" s="23">
        <v>1444</v>
      </c>
      <c r="O12" s="64"/>
      <c r="P12" s="23"/>
      <c r="Q12" s="64"/>
      <c r="R12" s="23"/>
      <c r="S12" s="64"/>
      <c r="T12" s="23"/>
      <c r="U12" s="64"/>
      <c r="V12" s="23"/>
      <c r="W12" s="64"/>
      <c r="X12" s="23"/>
      <c r="Y12" s="64"/>
      <c r="Z12" s="19">
        <f t="shared" si="0"/>
        <v>2664</v>
      </c>
    </row>
    <row r="13" spans="1:26" ht="12" customHeight="1">
      <c r="A13" s="115" t="s">
        <v>25</v>
      </c>
      <c r="B13" s="47">
        <v>12466</v>
      </c>
      <c r="C13" s="60">
        <f>IF(ISERROR(B14/B13),0,B14/B13)</f>
        <v>31.328814375100272</v>
      </c>
      <c r="D13" s="47">
        <v>9699</v>
      </c>
      <c r="E13" s="60">
        <f>IF(ISERROR(D14/D13),0,D14/D13)</f>
        <v>31.877306938859675</v>
      </c>
      <c r="F13" s="47">
        <v>11314</v>
      </c>
      <c r="G13" s="63">
        <f>IF(ISERROR(F14/F13),0,F14/F13)</f>
        <v>35.28380767191091</v>
      </c>
      <c r="H13" s="47">
        <v>13755</v>
      </c>
      <c r="I13" s="63">
        <f>IF(ISERROR(H14/H13),0,H14/H13)</f>
        <v>27.521628498727736</v>
      </c>
      <c r="J13" s="47">
        <v>12962</v>
      </c>
      <c r="K13" s="62">
        <f>IF(ISERROR(J14/J13),0,J14/J13)</f>
        <v>28.874787841382503</v>
      </c>
      <c r="L13" s="47">
        <v>9173</v>
      </c>
      <c r="M13" s="62">
        <f>IF(ISERROR(L14/L13),0,L14/L13)</f>
        <v>37.526327264798866</v>
      </c>
      <c r="N13" s="47">
        <v>12816</v>
      </c>
      <c r="O13" s="62">
        <f>IF(ISERROR(N14/N13),0,N14/N13)</f>
        <v>47.225343320848935</v>
      </c>
      <c r="P13" s="47"/>
      <c r="Q13" s="62">
        <f>IF(ISERROR(P14/P13),0,P14/P13)</f>
        <v>0</v>
      </c>
      <c r="R13" s="47"/>
      <c r="S13" s="62">
        <f>IF(ISERROR(R14/R13),0,R14/R13)</f>
        <v>0</v>
      </c>
      <c r="T13" s="47"/>
      <c r="U13" s="62">
        <f>IF(ISERROR(T14/T13),0,T14/T13)</f>
        <v>0</v>
      </c>
      <c r="V13" s="47"/>
      <c r="W13" s="62">
        <f>IF(ISERROR(V14/V13),0,V14/V13)</f>
        <v>0</v>
      </c>
      <c r="X13" s="47"/>
      <c r="Y13" s="62">
        <f>IF(ISERROR(X14/X13),0,X14/X13)</f>
        <v>0</v>
      </c>
      <c r="Z13" s="54">
        <f t="shared" si="0"/>
        <v>82185</v>
      </c>
    </row>
    <row r="14" spans="1:26" ht="12" customHeight="1">
      <c r="A14" s="115"/>
      <c r="B14" s="22">
        <v>390545</v>
      </c>
      <c r="C14" s="59"/>
      <c r="D14" s="22">
        <v>309178</v>
      </c>
      <c r="E14" s="59"/>
      <c r="F14" s="22">
        <v>399201</v>
      </c>
      <c r="G14" s="62"/>
      <c r="H14" s="22">
        <v>378560</v>
      </c>
      <c r="I14" s="62"/>
      <c r="J14" s="22">
        <v>374275</v>
      </c>
      <c r="K14" s="62"/>
      <c r="L14" s="22">
        <v>344229</v>
      </c>
      <c r="M14" s="62"/>
      <c r="N14" s="22">
        <v>605240</v>
      </c>
      <c r="O14" s="64"/>
      <c r="P14" s="22"/>
      <c r="Q14" s="62"/>
      <c r="R14" s="22"/>
      <c r="S14" s="64"/>
      <c r="T14" s="22"/>
      <c r="U14" s="62"/>
      <c r="V14" s="22"/>
      <c r="W14" s="62"/>
      <c r="X14" s="22"/>
      <c r="Y14" s="62"/>
      <c r="Z14" s="18">
        <f t="shared" si="0"/>
        <v>2801228</v>
      </c>
    </row>
    <row r="15" spans="1:26" ht="12" customHeight="1">
      <c r="A15" s="115" t="s">
        <v>17</v>
      </c>
      <c r="B15" s="49">
        <v>0</v>
      </c>
      <c r="C15" s="60">
        <f>IF(ISERROR(B16/B15),0,B16/B15)</f>
        <v>0</v>
      </c>
      <c r="D15" s="49">
        <v>12</v>
      </c>
      <c r="E15" s="60">
        <f>IF(ISERROR(D16/D15),0,D16/D15)</f>
        <v>181.66666666666666</v>
      </c>
      <c r="F15" s="49">
        <v>42</v>
      </c>
      <c r="G15" s="63">
        <f>IF(ISERROR(F16/F15),0,F16/F15)</f>
        <v>54.023809523809526</v>
      </c>
      <c r="H15" s="49">
        <v>9</v>
      </c>
      <c r="I15" s="63">
        <f>IF(ISERROR(H16/H15),0,H16/H15)</f>
        <v>152.88888888888889</v>
      </c>
      <c r="J15" s="49">
        <v>808</v>
      </c>
      <c r="K15" s="63">
        <f>IF(ISERROR(J16/J15),0,J16/J15)</f>
        <v>5.602722772277228</v>
      </c>
      <c r="L15" s="49">
        <v>25</v>
      </c>
      <c r="M15" s="63">
        <f>IF(ISERROR(L16/L15),0,L16/L15)</f>
        <v>271.52</v>
      </c>
      <c r="N15" s="49">
        <v>9</v>
      </c>
      <c r="O15" s="62">
        <f>IF(ISERROR(N16/N15),0,N16/N15)</f>
        <v>334.6666666666667</v>
      </c>
      <c r="P15" s="49"/>
      <c r="Q15" s="63">
        <f>IF(ISERROR(P16/P15),0,P16/P15)</f>
        <v>0</v>
      </c>
      <c r="R15" s="49"/>
      <c r="S15" s="62">
        <f>IF(ISERROR(R16/R15),0,R16/R15)</f>
        <v>0</v>
      </c>
      <c r="T15" s="49"/>
      <c r="U15" s="63">
        <f>IF(ISERROR(T16/T15),0,T16/T15)</f>
        <v>0</v>
      </c>
      <c r="V15" s="49"/>
      <c r="W15" s="63">
        <f>IF(ISERROR(V16/V15),0,V16/V15)</f>
        <v>0</v>
      </c>
      <c r="X15" s="49"/>
      <c r="Y15" s="63">
        <f>IF(ISERROR(X16/X15),0,X16/X15)</f>
        <v>0</v>
      </c>
      <c r="Z15" s="50">
        <f t="shared" si="0"/>
        <v>905</v>
      </c>
    </row>
    <row r="16" spans="1:26" ht="12" customHeight="1">
      <c r="A16" s="115"/>
      <c r="B16" s="23">
        <v>0</v>
      </c>
      <c r="C16" s="59"/>
      <c r="D16" s="23">
        <v>2180</v>
      </c>
      <c r="E16" s="59"/>
      <c r="F16" s="23">
        <v>2269</v>
      </c>
      <c r="G16" s="64"/>
      <c r="H16" s="23">
        <v>1376</v>
      </c>
      <c r="I16" s="64"/>
      <c r="J16" s="23">
        <v>4527</v>
      </c>
      <c r="K16" s="64"/>
      <c r="L16" s="23">
        <v>6788</v>
      </c>
      <c r="M16" s="64"/>
      <c r="N16" s="23">
        <v>3012</v>
      </c>
      <c r="O16" s="64"/>
      <c r="P16" s="23"/>
      <c r="Q16" s="64"/>
      <c r="R16" s="23"/>
      <c r="S16" s="64"/>
      <c r="T16" s="23"/>
      <c r="U16" s="64"/>
      <c r="V16" s="23"/>
      <c r="W16" s="64"/>
      <c r="X16" s="23"/>
      <c r="Y16" s="64"/>
      <c r="Z16" s="19">
        <f t="shared" si="0"/>
        <v>20152</v>
      </c>
    </row>
    <row r="17" spans="1:26" ht="12" customHeight="1">
      <c r="A17" s="115" t="s">
        <v>18</v>
      </c>
      <c r="B17" s="47">
        <v>3544</v>
      </c>
      <c r="C17" s="60">
        <f>IF(ISERROR(B18/B17),0,B18/B17)</f>
        <v>20.102708803611737</v>
      </c>
      <c r="D17" s="47">
        <v>3821</v>
      </c>
      <c r="E17" s="60">
        <f>IF(ISERROR(D18/D17),0,D18/D17)</f>
        <v>19.73148390473698</v>
      </c>
      <c r="F17" s="47">
        <v>4435</v>
      </c>
      <c r="G17" s="63">
        <f>IF(ISERROR(F18/F17),0,F18/F17)</f>
        <v>19.396617812852313</v>
      </c>
      <c r="H17" s="47">
        <v>3747</v>
      </c>
      <c r="I17" s="63">
        <f>IF(ISERROR(H18/H17),0,H18/H17)</f>
        <v>19.477982385908728</v>
      </c>
      <c r="J17" s="47">
        <v>5307</v>
      </c>
      <c r="K17" s="62">
        <f>IF(ISERROR(J18/J17),0,J18/J17)</f>
        <v>19.982287544752214</v>
      </c>
      <c r="L17" s="47">
        <v>3961</v>
      </c>
      <c r="M17" s="62">
        <f>IF(ISERROR(L18/L17),0,L18/L17)</f>
        <v>20.36076748295885</v>
      </c>
      <c r="N17" s="47">
        <v>5333</v>
      </c>
      <c r="O17" s="62">
        <f>IF(ISERROR(N18/N17),0,N18/N17)</f>
        <v>21.239639977498594</v>
      </c>
      <c r="P17" s="47"/>
      <c r="Q17" s="62">
        <f>IF(ISERROR(P18/P17),0,P18/P17)</f>
        <v>0</v>
      </c>
      <c r="R17" s="47"/>
      <c r="S17" s="62">
        <f>IF(ISERROR(R18/R17),0,R18/R17)</f>
        <v>0</v>
      </c>
      <c r="T17" s="47"/>
      <c r="U17" s="62">
        <f>IF(ISERROR(T18/T17),0,T18/T17)</f>
        <v>0</v>
      </c>
      <c r="V17" s="47"/>
      <c r="W17" s="62">
        <f>IF(ISERROR(V18/V17),0,V18/V17)</f>
        <v>0</v>
      </c>
      <c r="X17" s="47"/>
      <c r="Y17" s="62">
        <f>IF(ISERROR(X18/X17),0,X18/X17)</f>
        <v>0</v>
      </c>
      <c r="Z17" s="54">
        <f t="shared" si="0"/>
        <v>30148</v>
      </c>
    </row>
    <row r="18" spans="1:26" ht="12" customHeight="1">
      <c r="A18" s="115"/>
      <c r="B18" s="22">
        <v>71244</v>
      </c>
      <c r="C18" s="59"/>
      <c r="D18" s="22">
        <v>75394</v>
      </c>
      <c r="E18" s="59"/>
      <c r="F18" s="22">
        <v>86024</v>
      </c>
      <c r="G18" s="62"/>
      <c r="H18" s="22">
        <v>72984</v>
      </c>
      <c r="I18" s="62"/>
      <c r="J18" s="22">
        <v>106046</v>
      </c>
      <c r="K18" s="62"/>
      <c r="L18" s="22">
        <v>80649</v>
      </c>
      <c r="M18" s="64"/>
      <c r="N18" s="22">
        <v>113271</v>
      </c>
      <c r="O18" s="64"/>
      <c r="P18" s="22"/>
      <c r="Q18" s="64"/>
      <c r="R18" s="22"/>
      <c r="S18" s="64"/>
      <c r="T18" s="22"/>
      <c r="U18" s="62"/>
      <c r="V18" s="22"/>
      <c r="W18" s="62"/>
      <c r="X18" s="22"/>
      <c r="Y18" s="62"/>
      <c r="Z18" s="18">
        <f t="shared" si="0"/>
        <v>605612</v>
      </c>
    </row>
    <row r="19" spans="1:26" ht="12" customHeight="1">
      <c r="A19" s="115" t="s">
        <v>50</v>
      </c>
      <c r="B19" s="49">
        <v>0</v>
      </c>
      <c r="C19" s="60">
        <f>IF(ISERROR(B20/B19),0,B20/B19)</f>
        <v>0</v>
      </c>
      <c r="D19" s="49">
        <v>0</v>
      </c>
      <c r="E19" s="60">
        <f>IF(ISERROR(D20/D19),0,D20/D19)</f>
        <v>0</v>
      </c>
      <c r="F19" s="49">
        <v>0</v>
      </c>
      <c r="G19" s="63">
        <f>IF(ISERROR(F20/F19),0,F20/F19)</f>
        <v>0</v>
      </c>
      <c r="H19" s="49">
        <v>1</v>
      </c>
      <c r="I19" s="63">
        <f>IF(ISERROR(H20/H19),0,H20/H19)</f>
        <v>925</v>
      </c>
      <c r="J19" s="49">
        <v>0</v>
      </c>
      <c r="K19" s="63">
        <f>IF(ISERROR(J20/J19),0,J20/J19)</f>
        <v>0</v>
      </c>
      <c r="L19" s="49">
        <v>0</v>
      </c>
      <c r="M19" s="62">
        <f>IF(ISERROR(L20/L19),0,L20/L19)</f>
        <v>0</v>
      </c>
      <c r="N19" s="49">
        <v>0</v>
      </c>
      <c r="O19" s="62">
        <f>IF(ISERROR(N20/N19),0,N20/N19)</f>
        <v>0</v>
      </c>
      <c r="P19" s="49"/>
      <c r="Q19" s="62">
        <f>IF(ISERROR(P20/P19),0,P20/P19)</f>
        <v>0</v>
      </c>
      <c r="R19" s="49"/>
      <c r="S19" s="62">
        <f>IF(ISERROR(R20/R19),0,R20/R19)</f>
        <v>0</v>
      </c>
      <c r="T19" s="49"/>
      <c r="U19" s="63">
        <f>IF(ISERROR(T20/T19),0,T20/T19)</f>
        <v>0</v>
      </c>
      <c r="V19" s="49"/>
      <c r="W19" s="63">
        <f>IF(ISERROR(V20/V19),0,V20/V19)</f>
        <v>0</v>
      </c>
      <c r="X19" s="49"/>
      <c r="Y19" s="63">
        <f>IF(ISERROR(X20/X19),0,X20/X19)</f>
        <v>0</v>
      </c>
      <c r="Z19" s="50">
        <f t="shared" si="0"/>
        <v>1</v>
      </c>
    </row>
    <row r="20" spans="1:26" ht="12" customHeight="1">
      <c r="A20" s="115"/>
      <c r="B20" s="23">
        <v>0</v>
      </c>
      <c r="C20" s="59"/>
      <c r="D20" s="23">
        <v>0</v>
      </c>
      <c r="E20" s="59"/>
      <c r="F20" s="23">
        <v>0</v>
      </c>
      <c r="G20" s="64"/>
      <c r="H20" s="23">
        <v>925</v>
      </c>
      <c r="I20" s="64"/>
      <c r="J20" s="23">
        <v>0</v>
      </c>
      <c r="K20" s="64"/>
      <c r="L20" s="23">
        <v>0</v>
      </c>
      <c r="M20" s="64"/>
      <c r="N20" s="23">
        <v>0</v>
      </c>
      <c r="O20" s="64"/>
      <c r="P20" s="23"/>
      <c r="Q20" s="64"/>
      <c r="R20" s="23"/>
      <c r="S20" s="64"/>
      <c r="T20" s="23"/>
      <c r="U20" s="64"/>
      <c r="V20" s="23"/>
      <c r="W20" s="64"/>
      <c r="X20" s="23"/>
      <c r="Y20" s="64"/>
      <c r="Z20" s="19">
        <f t="shared" si="0"/>
        <v>925</v>
      </c>
    </row>
    <row r="21" spans="1:26" ht="12" customHeight="1">
      <c r="A21" s="115" t="s">
        <v>21</v>
      </c>
      <c r="B21" s="47">
        <v>2</v>
      </c>
      <c r="C21" s="60">
        <f>IF(ISERROR(B22/B21),0,B22/B21)</f>
        <v>6533</v>
      </c>
      <c r="D21" s="47">
        <v>0</v>
      </c>
      <c r="E21" s="60">
        <f>IF(ISERROR(D22/D21),0,D22/D21)</f>
        <v>0</v>
      </c>
      <c r="F21" s="47">
        <v>0</v>
      </c>
      <c r="G21" s="63">
        <f>IF(ISERROR(F22/F21),0,F22/F21)</f>
        <v>0</v>
      </c>
      <c r="H21" s="47">
        <v>0</v>
      </c>
      <c r="I21" s="63">
        <f>IF(ISERROR(H22/H21),0,H22/H21)</f>
        <v>0</v>
      </c>
      <c r="J21" s="47">
        <v>2</v>
      </c>
      <c r="K21" s="62">
        <f>IF(ISERROR(J22/J21),0,J22/J21)</f>
        <v>5433</v>
      </c>
      <c r="L21" s="47">
        <v>3</v>
      </c>
      <c r="M21" s="62">
        <f>IF(ISERROR(L22/L21),0,L22/L21)</f>
        <v>5424</v>
      </c>
      <c r="N21" s="47">
        <v>286</v>
      </c>
      <c r="O21" s="109">
        <f>IF(ISERROR(N22/N21),0,N22/N21)</f>
        <v>12.968531468531468</v>
      </c>
      <c r="P21" s="47"/>
      <c r="Q21" s="62">
        <f>IF(ISERROR(P22/P21),0,P22/P21)</f>
        <v>0</v>
      </c>
      <c r="R21" s="47"/>
      <c r="S21" s="62">
        <f>IF(ISERROR(R22/R21),0,R22/R21)</f>
        <v>0</v>
      </c>
      <c r="T21" s="47"/>
      <c r="U21" s="62">
        <f>IF(ISERROR(T22/T21),0,T22/T21)</f>
        <v>0</v>
      </c>
      <c r="V21" s="47"/>
      <c r="W21" s="62">
        <f>IF(ISERROR(V22/V21),0,V22/V21)</f>
        <v>0</v>
      </c>
      <c r="X21" s="47"/>
      <c r="Y21" s="62">
        <f>IF(ISERROR(X22/X21),0,X22/X21)</f>
        <v>0</v>
      </c>
      <c r="Z21" s="54">
        <f t="shared" si="0"/>
        <v>293</v>
      </c>
    </row>
    <row r="22" spans="1:26" ht="12" customHeight="1">
      <c r="A22" s="115"/>
      <c r="B22" s="22">
        <v>13066</v>
      </c>
      <c r="C22" s="59"/>
      <c r="D22" s="22">
        <v>0</v>
      </c>
      <c r="E22" s="59"/>
      <c r="F22" s="22">
        <v>4579</v>
      </c>
      <c r="G22" s="62"/>
      <c r="H22" s="22">
        <v>0</v>
      </c>
      <c r="I22" s="62"/>
      <c r="J22" s="22">
        <v>10866</v>
      </c>
      <c r="K22" s="62"/>
      <c r="L22" s="22">
        <v>16272</v>
      </c>
      <c r="M22" s="64"/>
      <c r="N22" s="22">
        <v>3709</v>
      </c>
      <c r="O22" s="62"/>
      <c r="P22" s="22"/>
      <c r="Q22" s="62"/>
      <c r="R22" s="22"/>
      <c r="S22" s="62"/>
      <c r="T22" s="22"/>
      <c r="U22" s="62"/>
      <c r="V22" s="22"/>
      <c r="W22" s="62"/>
      <c r="X22" s="22"/>
      <c r="Y22" s="62"/>
      <c r="Z22" s="18">
        <f t="shared" si="0"/>
        <v>48492</v>
      </c>
    </row>
    <row r="23" spans="1:26" ht="12" customHeight="1">
      <c r="A23" s="115" t="s">
        <v>22</v>
      </c>
      <c r="B23" s="49">
        <v>4</v>
      </c>
      <c r="C23" s="60">
        <f>IF(ISERROR(B24/B23),0,B24/B23)</f>
        <v>296.5</v>
      </c>
      <c r="D23" s="49">
        <v>7</v>
      </c>
      <c r="E23" s="60">
        <f>IF(ISERROR(D24/D23),0,D24/D23)</f>
        <v>1510</v>
      </c>
      <c r="F23" s="49">
        <v>2</v>
      </c>
      <c r="G23" s="63">
        <f>IF(ISERROR(F24/F23),0,F24/F23)</f>
        <v>902.5</v>
      </c>
      <c r="H23" s="49">
        <v>0</v>
      </c>
      <c r="I23" s="63">
        <f>IF(ISERROR(H24/H23),0,H24/H23)</f>
        <v>0</v>
      </c>
      <c r="J23" s="49">
        <v>4</v>
      </c>
      <c r="K23" s="63">
        <f>IF(ISERROR(J24/J23),0,J24/J23)</f>
        <v>776.25</v>
      </c>
      <c r="L23" s="49">
        <v>0</v>
      </c>
      <c r="M23" s="62">
        <f>IF(ISERROR(L24/L23),0,L24/L23)</f>
        <v>0</v>
      </c>
      <c r="N23" s="49">
        <v>3</v>
      </c>
      <c r="O23" s="63">
        <f>IF(ISERROR(N24/N23),0,N24/N23)</f>
        <v>1183.6666666666667</v>
      </c>
      <c r="P23" s="49"/>
      <c r="Q23" s="63">
        <f>IF(ISERROR(P24/P23),0,P24/P23)</f>
        <v>0</v>
      </c>
      <c r="R23" s="49"/>
      <c r="S23" s="63">
        <f>IF(ISERROR(R24/R23),0,R24/R23)</f>
        <v>0</v>
      </c>
      <c r="T23" s="49"/>
      <c r="U23" s="63">
        <f>IF(ISERROR(T24/T23),0,T24/T23)</f>
        <v>0</v>
      </c>
      <c r="V23" s="49"/>
      <c r="W23" s="63">
        <f>IF(ISERROR(V24/V23),0,V24/V23)</f>
        <v>0</v>
      </c>
      <c r="X23" s="49"/>
      <c r="Y23" s="63">
        <f>IF(ISERROR(X24/X23),0,X24/X23)</f>
        <v>0</v>
      </c>
      <c r="Z23" s="50">
        <f t="shared" si="0"/>
        <v>20</v>
      </c>
    </row>
    <row r="24" spans="1:26" ht="12" customHeight="1">
      <c r="A24" s="115"/>
      <c r="B24" s="23">
        <v>1186</v>
      </c>
      <c r="C24" s="59"/>
      <c r="D24" s="23">
        <v>10570</v>
      </c>
      <c r="E24" s="59"/>
      <c r="F24" s="23">
        <v>1805</v>
      </c>
      <c r="G24" s="64"/>
      <c r="H24" s="23">
        <v>2052</v>
      </c>
      <c r="I24" s="64"/>
      <c r="J24" s="23">
        <v>3105</v>
      </c>
      <c r="K24" s="64"/>
      <c r="L24" s="23">
        <v>2559</v>
      </c>
      <c r="M24" s="64"/>
      <c r="N24" s="23">
        <v>3551</v>
      </c>
      <c r="O24" s="64"/>
      <c r="P24" s="23"/>
      <c r="Q24" s="64"/>
      <c r="R24" s="23"/>
      <c r="S24" s="64"/>
      <c r="T24" s="23"/>
      <c r="U24" s="64"/>
      <c r="V24" s="23"/>
      <c r="W24" s="64"/>
      <c r="X24" s="23"/>
      <c r="Y24" s="64"/>
      <c r="Z24" s="19">
        <f t="shared" si="0"/>
        <v>24828</v>
      </c>
    </row>
    <row r="25" spans="1:26" ht="12" customHeight="1">
      <c r="A25" s="115" t="s">
        <v>27</v>
      </c>
      <c r="B25" s="47">
        <v>1</v>
      </c>
      <c r="C25" s="60">
        <f>IF(ISERROR(B26/B25),0,B26/B25)</f>
        <v>2486</v>
      </c>
      <c r="D25" s="47">
        <v>25</v>
      </c>
      <c r="E25" s="60">
        <f>IF(ISERROR(D26/D25),0,D26/D25)</f>
        <v>332.12</v>
      </c>
      <c r="F25" s="47">
        <v>11</v>
      </c>
      <c r="G25" s="63">
        <f>IF(ISERROR(F26/F25),0,F26/F25)</f>
        <v>780.8181818181819</v>
      </c>
      <c r="H25" s="47">
        <v>88</v>
      </c>
      <c r="I25" s="63">
        <f>IF(ISERROR(H26/H25),0,H26/H25)</f>
        <v>15.25</v>
      </c>
      <c r="J25" s="47">
        <v>105</v>
      </c>
      <c r="K25" s="63">
        <f>IF(ISERROR(J26/J25),0,J26/J25)</f>
        <v>71.05714285714286</v>
      </c>
      <c r="L25" s="47">
        <v>83</v>
      </c>
      <c r="M25" s="62">
        <f>IF(ISERROR(L26/L25),0,L26/L25)</f>
        <v>128.13253012048193</v>
      </c>
      <c r="N25" s="47">
        <v>1</v>
      </c>
      <c r="O25" s="62">
        <f>IF(ISERROR(N26/N25),0,N26/N25)</f>
        <v>941</v>
      </c>
      <c r="P25" s="47"/>
      <c r="Q25" s="63">
        <f>IF(ISERROR(P26/P25),0,P26/P25)</f>
        <v>0</v>
      </c>
      <c r="R25" s="47"/>
      <c r="S25" s="63">
        <f>IF(ISERROR(R26/R25),0,R26/R25)</f>
        <v>0</v>
      </c>
      <c r="T25" s="47"/>
      <c r="U25" s="62">
        <f>IF(ISERROR(T26/T25),0,T26/T25)</f>
        <v>0</v>
      </c>
      <c r="V25" s="47"/>
      <c r="W25" s="63">
        <f>IF(ISERROR(V26/V25),0,V26/V25)</f>
        <v>0</v>
      </c>
      <c r="X25" s="47"/>
      <c r="Y25" s="63">
        <f>IF(ISERROR(X26/X25),0,X26/X25)</f>
        <v>0</v>
      </c>
      <c r="Z25" s="54">
        <f t="shared" si="0"/>
        <v>314</v>
      </c>
    </row>
    <row r="26" spans="1:26" ht="12" customHeight="1">
      <c r="A26" s="115"/>
      <c r="B26" s="22">
        <v>2486</v>
      </c>
      <c r="C26" s="59"/>
      <c r="D26" s="22">
        <v>8303</v>
      </c>
      <c r="E26" s="59"/>
      <c r="F26" s="22">
        <v>8589</v>
      </c>
      <c r="G26" s="62"/>
      <c r="H26" s="22">
        <v>1342</v>
      </c>
      <c r="I26" s="62"/>
      <c r="J26" s="22">
        <v>7461</v>
      </c>
      <c r="K26" s="62"/>
      <c r="L26" s="22">
        <v>10635</v>
      </c>
      <c r="M26" s="62"/>
      <c r="N26" s="22">
        <v>941</v>
      </c>
      <c r="O26" s="64"/>
      <c r="P26" s="22"/>
      <c r="Q26" s="62"/>
      <c r="R26" s="22"/>
      <c r="S26" s="64"/>
      <c r="T26" s="22"/>
      <c r="U26" s="62"/>
      <c r="V26" s="22"/>
      <c r="W26" s="64"/>
      <c r="X26" s="22"/>
      <c r="Y26" s="64"/>
      <c r="Z26" s="18">
        <f t="shared" si="0"/>
        <v>39757</v>
      </c>
    </row>
    <row r="27" spans="1:26" ht="12" customHeight="1">
      <c r="A27" s="115" t="s">
        <v>30</v>
      </c>
      <c r="B27" s="49">
        <v>0</v>
      </c>
      <c r="C27" s="60">
        <f>IF(ISERROR(B28/B27),0,B28/B27)</f>
        <v>0</v>
      </c>
      <c r="D27" s="49">
        <v>0</v>
      </c>
      <c r="E27" s="60">
        <f>IF(ISERROR(D28/D27),0,D28/D27)</f>
        <v>0</v>
      </c>
      <c r="F27" s="49">
        <v>0</v>
      </c>
      <c r="G27" s="63">
        <f>IF(ISERROR(F28/F27),0,F28/F27)</f>
        <v>0</v>
      </c>
      <c r="H27" s="49">
        <v>0</v>
      </c>
      <c r="I27" s="63">
        <f>IF(ISERROR(H28/H27),0,H28/H27)</f>
        <v>0</v>
      </c>
      <c r="J27" s="49">
        <v>0</v>
      </c>
      <c r="K27" s="63">
        <f>IF(ISERROR(J28/J27),0,J28/J27)</f>
        <v>0</v>
      </c>
      <c r="L27" s="49">
        <v>0</v>
      </c>
      <c r="M27" s="63">
        <f>IF(ISERROR(L28/L27),0,L28/L27)</f>
        <v>0</v>
      </c>
      <c r="N27" s="49">
        <v>0</v>
      </c>
      <c r="O27" s="62">
        <f>IF(ISERROR(N28/N27),0,N28/N27)</f>
        <v>0</v>
      </c>
      <c r="P27" s="49"/>
      <c r="Q27" s="63">
        <f>IF(ISERROR(P28/P27),0,P28/P27)</f>
        <v>0</v>
      </c>
      <c r="R27" s="49"/>
      <c r="S27" s="62">
        <f>IF(ISERROR(R28/R27),0,R28/R27)</f>
        <v>0</v>
      </c>
      <c r="T27" s="49"/>
      <c r="U27" s="63">
        <f>IF(ISERROR(T28/T27),0,T28/T27)</f>
        <v>0</v>
      </c>
      <c r="V27" s="49"/>
      <c r="W27" s="62">
        <f>IF(ISERROR(V28/V27),0,V28/V27)</f>
        <v>0</v>
      </c>
      <c r="X27" s="49"/>
      <c r="Y27" s="62">
        <f>IF(ISERROR(X28/X27),0,X28/X27)</f>
        <v>0</v>
      </c>
      <c r="Z27" s="50">
        <f t="shared" si="0"/>
        <v>0</v>
      </c>
    </row>
    <row r="28" spans="1:26" ht="12" customHeight="1">
      <c r="A28" s="115"/>
      <c r="B28" s="23">
        <v>0</v>
      </c>
      <c r="C28" s="59"/>
      <c r="D28" s="23">
        <v>0</v>
      </c>
      <c r="E28" s="59"/>
      <c r="F28" s="23">
        <v>0</v>
      </c>
      <c r="G28" s="64"/>
      <c r="H28" s="23">
        <v>0</v>
      </c>
      <c r="I28" s="64"/>
      <c r="J28" s="23">
        <v>0</v>
      </c>
      <c r="K28" s="64"/>
      <c r="L28" s="23">
        <v>0</v>
      </c>
      <c r="M28" s="64"/>
      <c r="N28" s="23">
        <v>0</v>
      </c>
      <c r="O28" s="64"/>
      <c r="P28" s="23"/>
      <c r="Q28" s="64"/>
      <c r="R28" s="23"/>
      <c r="S28" s="64"/>
      <c r="T28" s="23"/>
      <c r="U28" s="64"/>
      <c r="V28" s="23"/>
      <c r="W28" s="64"/>
      <c r="X28" s="23"/>
      <c r="Y28" s="64"/>
      <c r="Z28" s="19">
        <f t="shared" si="0"/>
        <v>0</v>
      </c>
    </row>
    <row r="29" spans="1:26" ht="12" customHeight="1">
      <c r="A29" s="115" t="s">
        <v>28</v>
      </c>
      <c r="B29" s="47">
        <v>160</v>
      </c>
      <c r="C29" s="60">
        <f>IF(ISERROR(B30/B29),0,B30/B29)</f>
        <v>112.925</v>
      </c>
      <c r="D29" s="47">
        <v>188</v>
      </c>
      <c r="E29" s="60">
        <f>IF(ISERROR(D30/D29),0,D30/D29)</f>
        <v>141.6595744680851</v>
      </c>
      <c r="F29" s="47">
        <v>150</v>
      </c>
      <c r="G29" s="63">
        <f>IF(ISERROR(F30/F29),0,F30/F29)</f>
        <v>161.68</v>
      </c>
      <c r="H29" s="47">
        <v>40</v>
      </c>
      <c r="I29" s="63">
        <f>IF(ISERROR(H30/H29),0,H30/H29)</f>
        <v>646.6</v>
      </c>
      <c r="J29" s="47">
        <v>112</v>
      </c>
      <c r="K29" s="63">
        <f>IF(ISERROR(J30/J29),0,J30/J29)</f>
        <v>218.33035714285714</v>
      </c>
      <c r="L29" s="47">
        <v>81</v>
      </c>
      <c r="M29" s="63">
        <f>IF(ISERROR(L30/L29),0,L30/L29)</f>
        <v>124.77777777777777</v>
      </c>
      <c r="N29" s="47">
        <v>560</v>
      </c>
      <c r="O29" s="63">
        <f>IF(ISERROR(N30/N29),0,N30/N29)</f>
        <v>9.458928571428572</v>
      </c>
      <c r="P29" s="47"/>
      <c r="Q29" s="63">
        <f>IF(ISERROR(P30/P29),0,P30/P29)</f>
        <v>0</v>
      </c>
      <c r="R29" s="47"/>
      <c r="S29" s="62">
        <f>IF(ISERROR(R30/R29),0,R30/R29)</f>
        <v>0</v>
      </c>
      <c r="T29" s="47"/>
      <c r="U29" s="63">
        <f>IF(ISERROR(T30/T29),0,T30/T29)</f>
        <v>0</v>
      </c>
      <c r="V29" s="47"/>
      <c r="W29" s="62">
        <f>IF(ISERROR(V30/V29),0,V30/V29)</f>
        <v>0</v>
      </c>
      <c r="X29" s="47"/>
      <c r="Y29" s="62">
        <f>IF(ISERROR(X30/X29),0,X30/X29)</f>
        <v>0</v>
      </c>
      <c r="Z29" s="54">
        <f t="shared" si="0"/>
        <v>1291</v>
      </c>
    </row>
    <row r="30" spans="1:26" ht="12" customHeight="1">
      <c r="A30" s="115"/>
      <c r="B30" s="24">
        <v>18068</v>
      </c>
      <c r="C30" s="59"/>
      <c r="D30" s="24">
        <v>26632</v>
      </c>
      <c r="E30" s="59"/>
      <c r="F30" s="24">
        <v>24252</v>
      </c>
      <c r="G30" s="62"/>
      <c r="H30" s="24">
        <v>25864</v>
      </c>
      <c r="I30" s="62"/>
      <c r="J30" s="24">
        <v>24453</v>
      </c>
      <c r="K30" s="62"/>
      <c r="L30" s="24">
        <v>10107</v>
      </c>
      <c r="M30" s="62"/>
      <c r="N30" s="24">
        <v>5297</v>
      </c>
      <c r="O30" s="64"/>
      <c r="P30" s="24"/>
      <c r="Q30" s="62"/>
      <c r="R30" s="24"/>
      <c r="S30" s="64"/>
      <c r="T30" s="24"/>
      <c r="U30" s="64"/>
      <c r="V30" s="24"/>
      <c r="W30" s="64"/>
      <c r="X30" s="24"/>
      <c r="Y30" s="64"/>
      <c r="Z30" s="18">
        <f t="shared" si="0"/>
        <v>134673</v>
      </c>
    </row>
    <row r="31" spans="1:26" ht="12" customHeight="1">
      <c r="A31" s="115" t="s">
        <v>29</v>
      </c>
      <c r="B31" s="49">
        <v>7052</v>
      </c>
      <c r="C31" s="60">
        <f>IF(ISERROR(B32/B31),0,B32/B31)</f>
        <v>21.203630175836643</v>
      </c>
      <c r="D31" s="49">
        <v>7003</v>
      </c>
      <c r="E31" s="60">
        <f>IF(ISERROR(D32/D31),0,D32/D31)</f>
        <v>46.18206482935884</v>
      </c>
      <c r="F31" s="49">
        <v>9092</v>
      </c>
      <c r="G31" s="63">
        <f>IF(ISERROR(F32/F31),0,F32/F31)</f>
        <v>17.79905411350638</v>
      </c>
      <c r="H31" s="49">
        <v>8060</v>
      </c>
      <c r="I31" s="63">
        <f>IF(ISERROR(H32/H31),0,H32/H31)</f>
        <v>20.338709677419356</v>
      </c>
      <c r="J31" s="49">
        <v>11123</v>
      </c>
      <c r="K31" s="63">
        <f>IF(ISERROR(J32/J31),0,J32/J31)</f>
        <v>14.542839162096557</v>
      </c>
      <c r="L31" s="49">
        <v>9611</v>
      </c>
      <c r="M31" s="63">
        <f>IF(ISERROR(L32/L31),0,L32/L31)</f>
        <v>20.90115492664655</v>
      </c>
      <c r="N31" s="49">
        <v>7551</v>
      </c>
      <c r="O31" s="62">
        <f>IF(ISERROR(N32/N31),0,N32/N31)</f>
        <v>16.525890610515162</v>
      </c>
      <c r="P31" s="49"/>
      <c r="Q31" s="63">
        <f>IF(ISERROR(P32/P31),0,P32/P31)</f>
        <v>0</v>
      </c>
      <c r="R31" s="49"/>
      <c r="S31" s="62">
        <f>IF(ISERROR(R32/R31),0,R32/R31)</f>
        <v>0</v>
      </c>
      <c r="T31" s="49"/>
      <c r="U31" s="62">
        <f>IF(ISERROR(T32/T31),0,T32/T31)</f>
        <v>0</v>
      </c>
      <c r="V31" s="49"/>
      <c r="W31" s="62">
        <f>IF(ISERROR(V32/V31),0,V32/V31)</f>
        <v>0</v>
      </c>
      <c r="X31" s="49"/>
      <c r="Y31" s="62">
        <f>IF(ISERROR(X32/X31),0,X32/X31)</f>
        <v>0</v>
      </c>
      <c r="Z31" s="50">
        <f t="shared" si="0"/>
        <v>59492</v>
      </c>
    </row>
    <row r="32" spans="1:26" ht="12" customHeight="1">
      <c r="A32" s="115"/>
      <c r="B32" s="23">
        <v>149528</v>
      </c>
      <c r="C32" s="59"/>
      <c r="D32" s="23">
        <v>323413</v>
      </c>
      <c r="E32" s="59"/>
      <c r="F32" s="23">
        <v>161829</v>
      </c>
      <c r="G32" s="64"/>
      <c r="H32" s="23">
        <v>163930</v>
      </c>
      <c r="I32" s="64"/>
      <c r="J32" s="23">
        <v>161760</v>
      </c>
      <c r="K32" s="64"/>
      <c r="L32" s="23">
        <v>200881</v>
      </c>
      <c r="M32" s="64"/>
      <c r="N32" s="23">
        <v>124787</v>
      </c>
      <c r="O32" s="64"/>
      <c r="P32" s="23"/>
      <c r="Q32" s="64"/>
      <c r="R32" s="23"/>
      <c r="S32" s="64"/>
      <c r="T32" s="23"/>
      <c r="U32" s="64"/>
      <c r="V32" s="23"/>
      <c r="W32" s="64"/>
      <c r="X32" s="23"/>
      <c r="Y32" s="64"/>
      <c r="Z32" s="19">
        <f t="shared" si="0"/>
        <v>1286128</v>
      </c>
    </row>
    <row r="33" spans="1:26" ht="12" customHeight="1">
      <c r="A33" s="115" t="s">
        <v>61</v>
      </c>
      <c r="B33" s="49">
        <v>0</v>
      </c>
      <c r="C33" s="60">
        <f>IF(ISERROR(B34/B33),0,B34/B33)</f>
        <v>0</v>
      </c>
      <c r="D33" s="49">
        <v>0</v>
      </c>
      <c r="E33" s="60">
        <f>IF(ISERROR(D34/D33),0,D34/D33)</f>
        <v>0</v>
      </c>
      <c r="F33" s="49">
        <v>0</v>
      </c>
      <c r="G33" s="65">
        <f>IF(ISERROR(F34/F33),0,F34/F33)</f>
        <v>0</v>
      </c>
      <c r="H33" s="49">
        <v>0</v>
      </c>
      <c r="I33" s="63">
        <f>IF(ISERROR(H34/H33),0,H34/H33)</f>
        <v>0</v>
      </c>
      <c r="J33" s="49">
        <v>0</v>
      </c>
      <c r="K33" s="63">
        <f>IF(ISERROR(J34/J33),0,J34/J33)</f>
        <v>0</v>
      </c>
      <c r="L33" s="49">
        <v>0</v>
      </c>
      <c r="M33" s="63">
        <f>IF(ISERROR(L34/L33),0,L34/L33)</f>
        <v>0</v>
      </c>
      <c r="N33" s="49">
        <v>0</v>
      </c>
      <c r="O33" s="62">
        <f>IF(ISERROR(N34/N33),0,N34/N33)</f>
        <v>0</v>
      </c>
      <c r="P33" s="49"/>
      <c r="Q33" s="63">
        <f>IF(ISERROR(P34/P33),0,P34/P33)</f>
        <v>0</v>
      </c>
      <c r="R33" s="49"/>
      <c r="S33" s="66">
        <f>IF(ISERROR(R34/R33),0,R34/R33)</f>
        <v>0</v>
      </c>
      <c r="T33" s="49"/>
      <c r="U33" s="63">
        <f>IF(ISERROR(T34/T33),0,T34/T33)</f>
        <v>0</v>
      </c>
      <c r="V33" s="49"/>
      <c r="W33" s="63">
        <f>IF(ISERROR(V34/V33),0,V34/V33)</f>
        <v>0</v>
      </c>
      <c r="X33" s="49"/>
      <c r="Y33" s="63">
        <f>IF(ISERROR(X34/X33),0,X34/X33)</f>
        <v>0</v>
      </c>
      <c r="Z33" s="50">
        <f>B33+D33+F33+H33+J33+L33+N33+P33+R33+T33+V33+X33</f>
        <v>0</v>
      </c>
    </row>
    <row r="34" spans="1:26" s="53" customFormat="1" ht="12" customHeight="1">
      <c r="A34" s="115"/>
      <c r="B34" s="51">
        <v>0</v>
      </c>
      <c r="C34" s="59"/>
      <c r="D34" s="51">
        <v>0</v>
      </c>
      <c r="E34" s="59"/>
      <c r="F34" s="51">
        <v>298</v>
      </c>
      <c r="G34" s="64"/>
      <c r="H34" s="51">
        <v>0</v>
      </c>
      <c r="I34" s="64"/>
      <c r="J34" s="51">
        <v>0</v>
      </c>
      <c r="K34" s="64"/>
      <c r="L34" s="51">
        <v>0</v>
      </c>
      <c r="M34" s="64"/>
      <c r="N34" s="51">
        <v>0</v>
      </c>
      <c r="O34" s="64"/>
      <c r="P34" s="51"/>
      <c r="Q34" s="64"/>
      <c r="R34" s="51"/>
      <c r="S34" s="64"/>
      <c r="T34" s="51"/>
      <c r="U34" s="64"/>
      <c r="V34" s="51"/>
      <c r="W34" s="64"/>
      <c r="X34" s="51"/>
      <c r="Y34" s="64"/>
      <c r="Z34" s="52">
        <f>B34+D34+F34+H34+J34+L34+N34+P34+R34+T34+V34+X34</f>
        <v>298</v>
      </c>
    </row>
    <row r="35" spans="1:26" ht="12" customHeight="1">
      <c r="A35" s="115" t="s">
        <v>31</v>
      </c>
      <c r="B35" s="49">
        <v>1247</v>
      </c>
      <c r="C35" s="60">
        <f>IF(ISERROR(B36/B35),0,B36/B35)</f>
        <v>5.912590216519647</v>
      </c>
      <c r="D35" s="49">
        <v>1720</v>
      </c>
      <c r="E35" s="60">
        <f>IF(ISERROR(D36/D35),0,D36/D35)</f>
        <v>4.5180232558139535</v>
      </c>
      <c r="F35" s="49">
        <v>2380</v>
      </c>
      <c r="G35" s="63">
        <f>IF(ISERROR(F36/F35),0,F36/F35)</f>
        <v>6.053361344537815</v>
      </c>
      <c r="H35" s="49">
        <v>1719</v>
      </c>
      <c r="I35" s="63">
        <f>IF(ISERROR(H36/H35),0,H36/H35)</f>
        <v>11.756253635834788</v>
      </c>
      <c r="J35" s="49">
        <v>1715</v>
      </c>
      <c r="K35" s="63">
        <f>IF(ISERROR(J36/J35),0,J36/J35)</f>
        <v>12.503790087463557</v>
      </c>
      <c r="L35" s="47">
        <v>1602</v>
      </c>
      <c r="M35" s="63">
        <f>IF(ISERROR(L36/L35),0,L36/L35)</f>
        <v>19.972534332084894</v>
      </c>
      <c r="N35" s="49">
        <v>1190</v>
      </c>
      <c r="O35" s="62">
        <f>IF(ISERROR(N36/N35),0,N36/N35)</f>
        <v>16.98067226890756</v>
      </c>
      <c r="P35" s="49"/>
      <c r="Q35" s="63">
        <f>IF(ISERROR(P36/P35),0,P36/P35)</f>
        <v>0</v>
      </c>
      <c r="R35" s="49"/>
      <c r="S35" s="62">
        <f>IF(ISERROR(R36/R35),0,R36/R35)</f>
        <v>0</v>
      </c>
      <c r="T35" s="49"/>
      <c r="U35" s="62">
        <f>IF(ISERROR(T36/T35),0,T36/T35)</f>
        <v>0</v>
      </c>
      <c r="V35" s="49"/>
      <c r="W35" s="62">
        <f>IF(ISERROR(V36/V35),0,V36/V35)</f>
        <v>0</v>
      </c>
      <c r="X35" s="49"/>
      <c r="Y35" s="62">
        <f>IF(ISERROR(X36/X35),0,X36/X35)</f>
        <v>0</v>
      </c>
      <c r="Z35" s="50">
        <f aca="true" t="shared" si="1" ref="Z35:Z54">B35+D35+F35+H35+J35+L35+N35+P35+R35+T35+V35+X35</f>
        <v>11573</v>
      </c>
    </row>
    <row r="36" spans="1:26" ht="12" customHeight="1">
      <c r="A36" s="115"/>
      <c r="B36" s="23">
        <v>7373</v>
      </c>
      <c r="C36" s="59"/>
      <c r="D36" s="23">
        <v>7771</v>
      </c>
      <c r="E36" s="59"/>
      <c r="F36" s="23">
        <v>14407</v>
      </c>
      <c r="G36" s="64"/>
      <c r="H36" s="23">
        <v>20209</v>
      </c>
      <c r="I36" s="64"/>
      <c r="J36" s="23">
        <v>21444</v>
      </c>
      <c r="K36" s="64"/>
      <c r="L36" s="24">
        <v>31996</v>
      </c>
      <c r="M36" s="64"/>
      <c r="N36" s="23">
        <v>20207</v>
      </c>
      <c r="O36" s="64"/>
      <c r="P36" s="23"/>
      <c r="Q36" s="64"/>
      <c r="R36" s="23"/>
      <c r="S36" s="64"/>
      <c r="T36" s="23"/>
      <c r="U36" s="64"/>
      <c r="V36" s="23"/>
      <c r="W36" s="64"/>
      <c r="X36" s="23"/>
      <c r="Y36" s="64"/>
      <c r="Z36" s="19">
        <f t="shared" si="1"/>
        <v>123407</v>
      </c>
    </row>
    <row r="37" spans="1:26" ht="12" customHeight="1">
      <c r="A37" s="115" t="s">
        <v>32</v>
      </c>
      <c r="B37" s="47">
        <v>375</v>
      </c>
      <c r="C37" s="60">
        <f>IF(ISERROR(B38/B37),0,B38/B37)</f>
        <v>88.94133333333333</v>
      </c>
      <c r="D37" s="47">
        <v>257</v>
      </c>
      <c r="E37" s="60">
        <f>IF(ISERROR(D38/D37),0,D38/D37)</f>
        <v>115.06225680933852</v>
      </c>
      <c r="F37" s="47">
        <v>445</v>
      </c>
      <c r="G37" s="63">
        <f>IF(ISERROR(F38/F37),0,F38/F37)</f>
        <v>102.94157303370787</v>
      </c>
      <c r="H37" s="47">
        <v>365</v>
      </c>
      <c r="I37" s="63">
        <f>IF(ISERROR(H38/H37),0,H38/H37)</f>
        <v>81.65753424657534</v>
      </c>
      <c r="J37" s="47">
        <v>361</v>
      </c>
      <c r="K37" s="63">
        <f>IF(ISERROR(J38/J37),0,J38/J37)</f>
        <v>87.61772853185596</v>
      </c>
      <c r="L37" s="47">
        <v>468</v>
      </c>
      <c r="M37" s="63">
        <f>IF(ISERROR(L38/L37),0,L38/L37)</f>
        <v>100.07264957264957</v>
      </c>
      <c r="N37" s="47">
        <v>396</v>
      </c>
      <c r="O37" s="62">
        <f>IF(ISERROR(N38/N37),0,N38/N37)</f>
        <v>121.06818181818181</v>
      </c>
      <c r="P37" s="47"/>
      <c r="Q37" s="63">
        <f>IF(ISERROR(P38/P37),0,P38/P37)</f>
        <v>0</v>
      </c>
      <c r="R37" s="47"/>
      <c r="S37" s="62">
        <f>IF(ISERROR(R38/R37),0,R38/R37)</f>
        <v>0</v>
      </c>
      <c r="T37" s="47"/>
      <c r="U37" s="62">
        <f>IF(ISERROR(T38/T37),0,T38/T37)</f>
        <v>0</v>
      </c>
      <c r="V37" s="47"/>
      <c r="W37" s="62">
        <f>IF(ISERROR(V38/V37),0,V38/V37)</f>
        <v>0</v>
      </c>
      <c r="X37" s="47"/>
      <c r="Y37" s="62">
        <f>IF(ISERROR(X38/X37),0,X38/X37)</f>
        <v>0</v>
      </c>
      <c r="Z37" s="54">
        <f>B37+D37+F37+H37+J37+L37+N37+P37+R37+T37+V37+X37</f>
        <v>2667</v>
      </c>
    </row>
    <row r="38" spans="1:26" ht="12" customHeight="1">
      <c r="A38" s="115"/>
      <c r="B38" s="24">
        <v>33353</v>
      </c>
      <c r="C38" s="59"/>
      <c r="D38" s="24">
        <v>29571</v>
      </c>
      <c r="E38" s="59"/>
      <c r="F38" s="24">
        <v>45809</v>
      </c>
      <c r="G38" s="62"/>
      <c r="H38" s="24">
        <v>29805</v>
      </c>
      <c r="I38" s="62"/>
      <c r="J38" s="24">
        <v>31630</v>
      </c>
      <c r="K38" s="62"/>
      <c r="L38" s="24">
        <v>46834</v>
      </c>
      <c r="M38" s="62"/>
      <c r="N38" s="24">
        <v>47943</v>
      </c>
      <c r="O38" s="62"/>
      <c r="P38" s="24"/>
      <c r="Q38" s="62"/>
      <c r="R38" s="24"/>
      <c r="S38" s="64"/>
      <c r="T38" s="24"/>
      <c r="U38" s="64"/>
      <c r="V38" s="24"/>
      <c r="W38" s="64"/>
      <c r="X38" s="24"/>
      <c r="Y38" s="64"/>
      <c r="Z38" s="18">
        <f t="shared" si="1"/>
        <v>264945</v>
      </c>
    </row>
    <row r="39" spans="1:26" ht="12" customHeight="1">
      <c r="A39" s="115" t="s">
        <v>33</v>
      </c>
      <c r="B39" s="49">
        <v>932</v>
      </c>
      <c r="C39" s="60">
        <f>IF(ISERROR(B40/B39),0,B40/B39)</f>
        <v>54.492489270386265</v>
      </c>
      <c r="D39" s="49">
        <v>593</v>
      </c>
      <c r="E39" s="60">
        <f>IF(ISERROR(D40/D39),0,D40/D39)</f>
        <v>51.691399662731875</v>
      </c>
      <c r="F39" s="49">
        <v>348</v>
      </c>
      <c r="G39" s="63">
        <f>IF(ISERROR(F40/F39),0,F40/F39)</f>
        <v>57.16954022988506</v>
      </c>
      <c r="H39" s="49">
        <v>1254</v>
      </c>
      <c r="I39" s="63">
        <f>IF(ISERROR(H40/H39),0,H40/H39)</f>
        <v>48.22328548644338</v>
      </c>
      <c r="J39" s="49">
        <v>864</v>
      </c>
      <c r="K39" s="63">
        <f>IF(ISERROR(J40/J39),0,J40/J39)</f>
        <v>58.145833333333336</v>
      </c>
      <c r="L39" s="49">
        <v>432</v>
      </c>
      <c r="M39" s="63">
        <f>IF(ISERROR(L40/L39),0,L40/L39)</f>
        <v>54.44675925925926</v>
      </c>
      <c r="N39" s="49">
        <v>1008</v>
      </c>
      <c r="O39" s="63">
        <f>IF(ISERROR(N40/N39),0,N40/N39)</f>
        <v>59.85019841269841</v>
      </c>
      <c r="P39" s="49"/>
      <c r="Q39" s="63">
        <f>IF(ISERROR(P40/P39),0,P40/P39)</f>
        <v>0</v>
      </c>
      <c r="R39" s="49"/>
      <c r="S39" s="62">
        <f>IF(ISERROR(R40/R39),0,R40/R39)</f>
        <v>0</v>
      </c>
      <c r="T39" s="49"/>
      <c r="U39" s="62">
        <f>IF(ISERROR(T40/T39),0,T40/T39)</f>
        <v>0</v>
      </c>
      <c r="V39" s="49"/>
      <c r="W39" s="62">
        <f>IF(ISERROR(V40/V39),0,V40/V39)</f>
        <v>0</v>
      </c>
      <c r="X39" s="49"/>
      <c r="Y39" s="62">
        <f>IF(ISERROR(X40/X39),0,X40/X39)</f>
        <v>0</v>
      </c>
      <c r="Z39" s="50">
        <f t="shared" si="1"/>
        <v>5431</v>
      </c>
    </row>
    <row r="40" spans="1:26" ht="12" customHeight="1">
      <c r="A40" s="115"/>
      <c r="B40" s="23">
        <v>50787</v>
      </c>
      <c r="C40" s="59"/>
      <c r="D40" s="23">
        <v>30653</v>
      </c>
      <c r="E40" s="59"/>
      <c r="F40" s="23">
        <v>19895</v>
      </c>
      <c r="G40" s="64"/>
      <c r="H40" s="23">
        <v>60472</v>
      </c>
      <c r="I40" s="64"/>
      <c r="J40" s="23">
        <v>50238</v>
      </c>
      <c r="K40" s="64"/>
      <c r="L40" s="23">
        <v>23521</v>
      </c>
      <c r="M40" s="64"/>
      <c r="N40" s="23">
        <v>60329</v>
      </c>
      <c r="O40" s="64"/>
      <c r="P40" s="23"/>
      <c r="Q40" s="64"/>
      <c r="R40" s="23"/>
      <c r="S40" s="64"/>
      <c r="T40" s="23"/>
      <c r="U40" s="64"/>
      <c r="V40" s="23"/>
      <c r="W40" s="64"/>
      <c r="X40" s="23"/>
      <c r="Y40" s="64"/>
      <c r="Z40" s="19">
        <f t="shared" si="1"/>
        <v>295895</v>
      </c>
    </row>
    <row r="41" spans="1:26" ht="12" customHeight="1">
      <c r="A41" s="118" t="s">
        <v>48</v>
      </c>
      <c r="B41" s="47">
        <v>3</v>
      </c>
      <c r="C41" s="60">
        <f>IF(ISERROR(B42/B41),0,B42/B41)</f>
        <v>735.3333333333334</v>
      </c>
      <c r="D41" s="47">
        <v>4</v>
      </c>
      <c r="E41" s="60">
        <f>IF(ISERROR(D42/D41),0,D42/D41)</f>
        <v>605.25</v>
      </c>
      <c r="F41" s="47">
        <v>0</v>
      </c>
      <c r="G41" s="63">
        <f>IF(ISERROR(F42/F41),0,F42/F41)</f>
        <v>0</v>
      </c>
      <c r="H41" s="47">
        <v>0</v>
      </c>
      <c r="I41" s="63">
        <f>IF(ISERROR(H42/H41),0,H42/H41)</f>
        <v>0</v>
      </c>
      <c r="J41" s="47">
        <v>0</v>
      </c>
      <c r="K41" s="63">
        <f>IF(ISERROR(J42/J41),0,J42/J41)</f>
        <v>0</v>
      </c>
      <c r="L41" s="47">
        <v>0</v>
      </c>
      <c r="M41" s="63">
        <f>IF(ISERROR(L42/L41),0,L42/L41)</f>
        <v>0</v>
      </c>
      <c r="N41" s="47">
        <v>0</v>
      </c>
      <c r="O41" s="62">
        <f>IF(ISERROR(N42/N41),0,N42/N41)</f>
        <v>0</v>
      </c>
      <c r="P41" s="47"/>
      <c r="Q41" s="63">
        <f>IF(ISERROR(P42/P41),0,P42/P41)</f>
        <v>0</v>
      </c>
      <c r="R41" s="47"/>
      <c r="S41" s="62">
        <f>IF(ISERROR(R42/R41),0,R42/R41)</f>
        <v>0</v>
      </c>
      <c r="T41" s="47"/>
      <c r="U41" s="62">
        <f>IF(ISERROR(T42/T41),0,T42/T41)</f>
        <v>0</v>
      </c>
      <c r="V41" s="47"/>
      <c r="W41" s="62">
        <f>IF(ISERROR(V42/V41),0,V42/V41)</f>
        <v>0</v>
      </c>
      <c r="X41" s="47"/>
      <c r="Y41" s="62">
        <f>IF(ISERROR(X42/X41),0,X42/X41)</f>
        <v>0</v>
      </c>
      <c r="Z41" s="54">
        <f t="shared" si="1"/>
        <v>7</v>
      </c>
    </row>
    <row r="42" spans="1:26" ht="12" customHeight="1">
      <c r="A42" s="122"/>
      <c r="B42" s="24">
        <v>2206</v>
      </c>
      <c r="C42" s="59"/>
      <c r="D42" s="24">
        <v>2421</v>
      </c>
      <c r="E42" s="59"/>
      <c r="F42" s="24">
        <v>0</v>
      </c>
      <c r="G42" s="62"/>
      <c r="H42" s="24">
        <v>0</v>
      </c>
      <c r="I42" s="62"/>
      <c r="J42" s="24">
        <v>0</v>
      </c>
      <c r="K42" s="62"/>
      <c r="L42" s="24">
        <v>0</v>
      </c>
      <c r="M42" s="62"/>
      <c r="N42" s="24">
        <v>0</v>
      </c>
      <c r="O42" s="62"/>
      <c r="P42" s="24"/>
      <c r="Q42" s="62"/>
      <c r="R42" s="24"/>
      <c r="S42" s="62"/>
      <c r="T42" s="24"/>
      <c r="U42" s="62"/>
      <c r="V42" s="24"/>
      <c r="W42" s="62"/>
      <c r="X42" s="24"/>
      <c r="Y42" s="62"/>
      <c r="Z42" s="18">
        <f t="shared" si="1"/>
        <v>4627</v>
      </c>
    </row>
    <row r="43" spans="1:26" ht="12" customHeight="1">
      <c r="A43" s="115" t="s">
        <v>24</v>
      </c>
      <c r="B43" s="49">
        <v>0</v>
      </c>
      <c r="C43" s="60">
        <f>IF(ISERROR(B44/B43),0,B44/B43)</f>
        <v>0</v>
      </c>
      <c r="D43" s="49">
        <v>0</v>
      </c>
      <c r="E43" s="60">
        <f>IF(ISERROR(D44/D43),0,D44/D43)</f>
        <v>0</v>
      </c>
      <c r="F43" s="49">
        <v>1</v>
      </c>
      <c r="G43" s="63">
        <f>IF(ISERROR(F44/F43),0,F44/F43)</f>
        <v>1629</v>
      </c>
      <c r="H43" s="49">
        <v>0</v>
      </c>
      <c r="I43" s="63">
        <f>IF(ISERROR(H44/H43),0,H44/H43)</f>
        <v>0</v>
      </c>
      <c r="J43" s="49">
        <v>0</v>
      </c>
      <c r="K43" s="63">
        <f>IF(ISERROR(J44/J43),0,J44/J43)</f>
        <v>0</v>
      </c>
      <c r="L43" s="49">
        <v>0</v>
      </c>
      <c r="M43" s="63">
        <f>IF(ISERROR(L44/L43),0,L44/L43)</f>
        <v>0</v>
      </c>
      <c r="N43" s="49">
        <v>0</v>
      </c>
      <c r="O43" s="63">
        <f>IF(ISERROR(N44/N43),0,N44/N43)</f>
        <v>0</v>
      </c>
      <c r="P43" s="49"/>
      <c r="Q43" s="63">
        <f>IF(ISERROR(P44/P43),0,P44/P43)</f>
        <v>0</v>
      </c>
      <c r="R43" s="49"/>
      <c r="S43" s="63">
        <f>IF(ISERROR(R44/R43),0,R44/R43)</f>
        <v>0</v>
      </c>
      <c r="T43" s="49"/>
      <c r="U43" s="63">
        <f>IF(ISERROR(T44/T43),0,T44/T43)</f>
        <v>0</v>
      </c>
      <c r="V43" s="49"/>
      <c r="W43" s="63">
        <f>IF(ISERROR(V44/V43),0,V44/V43)</f>
        <v>0</v>
      </c>
      <c r="X43" s="49"/>
      <c r="Y43" s="63">
        <f>IF(ISERROR(X44/X43),0,X44/X43)</f>
        <v>0</v>
      </c>
      <c r="Z43" s="50">
        <f t="shared" si="1"/>
        <v>1</v>
      </c>
    </row>
    <row r="44" spans="1:26" ht="12" customHeight="1">
      <c r="A44" s="115"/>
      <c r="B44" s="23">
        <v>0</v>
      </c>
      <c r="C44" s="59"/>
      <c r="D44" s="23">
        <v>0</v>
      </c>
      <c r="E44" s="59"/>
      <c r="F44" s="23">
        <v>1629</v>
      </c>
      <c r="G44" s="64"/>
      <c r="H44" s="23">
        <v>0</v>
      </c>
      <c r="I44" s="64"/>
      <c r="J44" s="23">
        <v>0</v>
      </c>
      <c r="K44" s="64"/>
      <c r="L44" s="23">
        <v>0</v>
      </c>
      <c r="M44" s="64"/>
      <c r="N44" s="23">
        <v>454</v>
      </c>
      <c r="O44" s="64"/>
      <c r="P44" s="23"/>
      <c r="Q44" s="64"/>
      <c r="R44" s="23"/>
      <c r="S44" s="64"/>
      <c r="T44" s="23"/>
      <c r="U44" s="64"/>
      <c r="V44" s="23"/>
      <c r="W44" s="64"/>
      <c r="X44" s="23"/>
      <c r="Y44" s="64"/>
      <c r="Z44" s="19">
        <f t="shared" si="1"/>
        <v>2083</v>
      </c>
    </row>
    <row r="45" spans="1:26" ht="12" customHeight="1">
      <c r="A45" s="115" t="s">
        <v>46</v>
      </c>
      <c r="B45" s="47">
        <v>475</v>
      </c>
      <c r="C45" s="60">
        <f>IF(ISERROR(B46/B45),0,B46/B45)</f>
        <v>119.05894736842106</v>
      </c>
      <c r="D45" s="47">
        <v>77</v>
      </c>
      <c r="E45" s="60">
        <f>IF(ISERROR(D46/D45),0,D46/D45)</f>
        <v>578.7272727272727</v>
      </c>
      <c r="F45" s="47">
        <v>90</v>
      </c>
      <c r="G45" s="63">
        <f>IF(ISERROR(F46/F45),0,F46/F45)</f>
        <v>783.9666666666667</v>
      </c>
      <c r="H45" s="47">
        <v>95</v>
      </c>
      <c r="I45" s="63">
        <f>IF(ISERROR(H46/H45),0,H46/H45)</f>
        <v>1201.7157894736843</v>
      </c>
      <c r="J45" s="47">
        <v>121</v>
      </c>
      <c r="K45" s="63">
        <f>IF(ISERROR(J46/J45),0,J46/J45)</f>
        <v>1105.7768595041323</v>
      </c>
      <c r="L45" s="47">
        <v>17</v>
      </c>
      <c r="M45" s="63">
        <f>IF(ISERROR(L46/L45),0,L46/L45)</f>
        <v>1670.0588235294117</v>
      </c>
      <c r="N45" s="47">
        <v>423</v>
      </c>
      <c r="O45" s="63">
        <f>IF(ISERROR(N46/N45),0,N46/N45)</f>
        <v>150.34278959810874</v>
      </c>
      <c r="P45" s="47"/>
      <c r="Q45" s="63">
        <f>IF(ISERROR(P46/P45),0,P46/P45)</f>
        <v>0</v>
      </c>
      <c r="R45" s="47"/>
      <c r="S45" s="63">
        <f>IF(ISERROR(R46/R45),0,R46/R45)</f>
        <v>0</v>
      </c>
      <c r="T45" s="47"/>
      <c r="U45" s="63">
        <f>IF(ISERROR(T46/T45),0,T46/T45)</f>
        <v>0</v>
      </c>
      <c r="V45" s="47"/>
      <c r="W45" s="63">
        <f>IF(ISERROR(V46/V45),0,V46/V45)</f>
        <v>0</v>
      </c>
      <c r="X45" s="47"/>
      <c r="Y45" s="63">
        <f>IF(ISERROR(X46/X45),0,X46/X45)</f>
        <v>0</v>
      </c>
      <c r="Z45" s="54">
        <f t="shared" si="1"/>
        <v>1298</v>
      </c>
    </row>
    <row r="46" spans="1:26" ht="12" customHeight="1">
      <c r="A46" s="115"/>
      <c r="B46" s="24">
        <v>56553</v>
      </c>
      <c r="C46" s="59"/>
      <c r="D46" s="24">
        <v>44562</v>
      </c>
      <c r="E46" s="59"/>
      <c r="F46" s="24">
        <v>70557</v>
      </c>
      <c r="G46" s="62"/>
      <c r="H46" s="24">
        <v>114163</v>
      </c>
      <c r="I46" s="62"/>
      <c r="J46" s="24">
        <v>133799</v>
      </c>
      <c r="K46" s="62"/>
      <c r="L46" s="24">
        <v>28391</v>
      </c>
      <c r="M46" s="62"/>
      <c r="N46" s="24">
        <v>63595</v>
      </c>
      <c r="O46" s="62"/>
      <c r="P46" s="24"/>
      <c r="Q46" s="62"/>
      <c r="R46" s="24"/>
      <c r="S46" s="62"/>
      <c r="T46" s="24"/>
      <c r="U46" s="62"/>
      <c r="V46" s="24"/>
      <c r="W46" s="62"/>
      <c r="X46" s="24"/>
      <c r="Y46" s="62"/>
      <c r="Z46" s="18">
        <f t="shared" si="1"/>
        <v>511620</v>
      </c>
    </row>
    <row r="47" spans="1:26" ht="12" customHeight="1">
      <c r="A47" s="115" t="s">
        <v>34</v>
      </c>
      <c r="B47" s="47">
        <v>0</v>
      </c>
      <c r="C47" s="60">
        <f>IF(ISERROR(B48/B47),0,B48/B47)</f>
        <v>0</v>
      </c>
      <c r="D47" s="47">
        <v>16</v>
      </c>
      <c r="E47" s="60">
        <f>IF(ISERROR(D48/D47),0,D48/D47)</f>
        <v>117.5625</v>
      </c>
      <c r="F47" s="47">
        <v>1</v>
      </c>
      <c r="G47" s="63">
        <f>IF(ISERROR(F48/F47),0,F48/F47)</f>
        <v>1223</v>
      </c>
      <c r="H47" s="47">
        <v>0</v>
      </c>
      <c r="I47" s="63">
        <f>IF(ISERROR(H48/H47),0,H48/H47)</f>
        <v>0</v>
      </c>
      <c r="J47" s="47">
        <v>0</v>
      </c>
      <c r="K47" s="63">
        <f>IF(ISERROR(J48/J47),0,J48/J47)</f>
        <v>0</v>
      </c>
      <c r="L47" s="47">
        <v>0</v>
      </c>
      <c r="M47" s="63">
        <f>IF(ISERROR(L48/L47),0,L48/L47)</f>
        <v>0</v>
      </c>
      <c r="N47" s="47">
        <v>3</v>
      </c>
      <c r="O47" s="63">
        <f>IF(ISERROR(N48/N47),0,N48/N47)</f>
        <v>157.33333333333334</v>
      </c>
      <c r="P47" s="47"/>
      <c r="Q47" s="63">
        <f>IF(ISERROR(P48/P47),0,P48/P47)</f>
        <v>0</v>
      </c>
      <c r="R47" s="47"/>
      <c r="S47" s="63">
        <f>IF(ISERROR(R48/R47),0,R48/R47)</f>
        <v>0</v>
      </c>
      <c r="T47" s="47"/>
      <c r="U47" s="63">
        <f>IF(ISERROR(T48/T47),0,T48/T47)</f>
        <v>0</v>
      </c>
      <c r="V47" s="47"/>
      <c r="W47" s="63">
        <f>IF(ISERROR(V48/V47),0,V48/V47)</f>
        <v>0</v>
      </c>
      <c r="X47" s="47"/>
      <c r="Y47" s="63">
        <f>IF(ISERROR(X48/X47),0,X48/X47)</f>
        <v>0</v>
      </c>
      <c r="Z47" s="54">
        <f t="shared" si="1"/>
        <v>20</v>
      </c>
    </row>
    <row r="48" spans="1:26" ht="12" customHeight="1">
      <c r="A48" s="115"/>
      <c r="B48" s="24">
        <v>0</v>
      </c>
      <c r="C48" s="59"/>
      <c r="D48" s="24">
        <v>1881</v>
      </c>
      <c r="E48" s="59"/>
      <c r="F48" s="24">
        <v>1223</v>
      </c>
      <c r="G48" s="62"/>
      <c r="H48" s="24">
        <v>0</v>
      </c>
      <c r="I48" s="62"/>
      <c r="J48" s="24">
        <v>0</v>
      </c>
      <c r="K48" s="62"/>
      <c r="L48" s="24">
        <v>0</v>
      </c>
      <c r="M48" s="62"/>
      <c r="N48" s="24">
        <v>472</v>
      </c>
      <c r="O48" s="62"/>
      <c r="P48" s="24"/>
      <c r="Q48" s="62"/>
      <c r="R48" s="24"/>
      <c r="S48" s="62"/>
      <c r="T48" s="24"/>
      <c r="U48" s="64"/>
      <c r="V48" s="24"/>
      <c r="W48" s="64"/>
      <c r="X48" s="24"/>
      <c r="Y48" s="64"/>
      <c r="Z48" s="18">
        <f t="shared" si="1"/>
        <v>3576</v>
      </c>
    </row>
    <row r="49" spans="1:26" ht="12" customHeight="1">
      <c r="A49" s="115" t="s">
        <v>52</v>
      </c>
      <c r="B49" s="47">
        <v>0</v>
      </c>
      <c r="C49" s="60">
        <f>IF(ISERROR(B50/B49),0,B50/B49)</f>
        <v>0</v>
      </c>
      <c r="D49" s="47">
        <v>0</v>
      </c>
      <c r="E49" s="60">
        <f>IF(ISERROR(D50/D49),0,D50/D49)</f>
        <v>0</v>
      </c>
      <c r="F49" s="47">
        <v>6</v>
      </c>
      <c r="G49" s="63">
        <f>IF(ISERROR(F50/F49),0,F50/F49)</f>
        <v>714.6666666666666</v>
      </c>
      <c r="H49" s="47">
        <v>4</v>
      </c>
      <c r="I49" s="63">
        <f>IF(ISERROR(H50/H49),0,H50/H49)</f>
        <v>235</v>
      </c>
      <c r="J49" s="47">
        <v>7</v>
      </c>
      <c r="K49" s="63">
        <f>IF(ISERROR(J50/J49),0,J50/J49)</f>
        <v>28.857142857142858</v>
      </c>
      <c r="L49" s="47">
        <v>0</v>
      </c>
      <c r="M49" s="63">
        <f>IF(ISERROR(L50/L49),0,L50/L49)</f>
        <v>0</v>
      </c>
      <c r="N49" s="47">
        <v>0</v>
      </c>
      <c r="O49" s="63">
        <f>IF(ISERROR(N50/N49),0,N50/N49)</f>
        <v>0</v>
      </c>
      <c r="P49" s="47"/>
      <c r="Q49" s="63">
        <f>IF(ISERROR(P50/P49),0,P50/P49)</f>
        <v>0</v>
      </c>
      <c r="R49" s="47"/>
      <c r="S49" s="63">
        <f>IF(ISERROR(R50/R49),0,R50/R49)</f>
        <v>0</v>
      </c>
      <c r="T49" s="47"/>
      <c r="U49" s="62">
        <f>IF(ISERROR(T50/T49),0,T50/T49)</f>
        <v>0</v>
      </c>
      <c r="V49" s="47"/>
      <c r="W49" s="62">
        <f>IF(ISERROR(V50/V49),0,V50/V49)</f>
        <v>0</v>
      </c>
      <c r="X49" s="47"/>
      <c r="Y49" s="62">
        <f>IF(ISERROR(X50/X49),0,X50/X49)</f>
        <v>0</v>
      </c>
      <c r="Z49" s="54">
        <f t="shared" si="1"/>
        <v>17</v>
      </c>
    </row>
    <row r="50" spans="1:26" ht="12" customHeight="1">
      <c r="A50" s="115"/>
      <c r="B50" s="24">
        <v>0</v>
      </c>
      <c r="C50" s="59"/>
      <c r="D50" s="24">
        <v>0</v>
      </c>
      <c r="E50" s="59"/>
      <c r="F50" s="24">
        <v>4288</v>
      </c>
      <c r="G50" s="62"/>
      <c r="H50" s="24">
        <v>940</v>
      </c>
      <c r="I50" s="62"/>
      <c r="J50" s="24">
        <v>202</v>
      </c>
      <c r="K50" s="62"/>
      <c r="L50" s="24">
        <v>0</v>
      </c>
      <c r="M50" s="62"/>
      <c r="N50" s="24">
        <v>0</v>
      </c>
      <c r="O50" s="62"/>
      <c r="P50" s="24"/>
      <c r="Q50" s="62"/>
      <c r="R50" s="24"/>
      <c r="S50" s="62"/>
      <c r="T50" s="24"/>
      <c r="U50" s="62"/>
      <c r="V50" s="24"/>
      <c r="W50" s="62"/>
      <c r="X50" s="24"/>
      <c r="Y50" s="62"/>
      <c r="Z50" s="18">
        <f t="shared" si="1"/>
        <v>5430</v>
      </c>
    </row>
    <row r="51" spans="1:26" ht="12" customHeight="1">
      <c r="A51" s="115" t="s">
        <v>35</v>
      </c>
      <c r="B51" s="49">
        <v>0</v>
      </c>
      <c r="C51" s="60">
        <f>IF(ISERROR(B52/B51),0,B52/B51)</f>
        <v>0</v>
      </c>
      <c r="D51" s="49">
        <v>0</v>
      </c>
      <c r="E51" s="60">
        <f>IF(ISERROR(D52/D51),0,D52/D51)</f>
        <v>0</v>
      </c>
      <c r="F51" s="49">
        <v>0</v>
      </c>
      <c r="G51" s="63">
        <f>IF(ISERROR(F52/F51),0,F52/F51)</f>
        <v>0</v>
      </c>
      <c r="H51" s="49">
        <v>0</v>
      </c>
      <c r="I51" s="63">
        <f>IF(ISERROR(H52/H51),0,H52/H51)</f>
        <v>0</v>
      </c>
      <c r="J51" s="49">
        <v>0</v>
      </c>
      <c r="K51" s="63">
        <f>IF(ISERROR(J52/J51),0,J52/J51)</f>
        <v>0</v>
      </c>
      <c r="L51" s="49">
        <v>0</v>
      </c>
      <c r="M51" s="63">
        <f>IF(ISERROR(L52/L51),0,L52/L51)</f>
        <v>0</v>
      </c>
      <c r="N51" s="49">
        <v>0</v>
      </c>
      <c r="O51" s="63">
        <f>IF(ISERROR(N52/N51),0,N52/N51)</f>
        <v>0</v>
      </c>
      <c r="P51" s="49"/>
      <c r="Q51" s="63">
        <f>IF(ISERROR(P52/P51),0,P52/P51)</f>
        <v>0</v>
      </c>
      <c r="R51" s="49"/>
      <c r="S51" s="63">
        <f>IF(ISERROR(R52/R51),0,R52/R51)</f>
        <v>0</v>
      </c>
      <c r="T51" s="49"/>
      <c r="U51" s="63">
        <f>IF(ISERROR(T52/T51),0,T52/T51)</f>
        <v>0</v>
      </c>
      <c r="V51" s="49"/>
      <c r="W51" s="63">
        <f>IF(ISERROR(V52/V51),0,V52/V51)</f>
        <v>0</v>
      </c>
      <c r="X51" s="49"/>
      <c r="Y51" s="63">
        <f>IF(ISERROR(X52/X51),0,X52/X51)</f>
        <v>0</v>
      </c>
      <c r="Z51" s="50">
        <f t="shared" si="1"/>
        <v>0</v>
      </c>
    </row>
    <row r="52" spans="1:26" ht="12" customHeight="1">
      <c r="A52" s="115"/>
      <c r="B52" s="23">
        <v>401</v>
      </c>
      <c r="C52" s="59"/>
      <c r="D52" s="23">
        <v>1910</v>
      </c>
      <c r="E52" s="59"/>
      <c r="F52" s="23">
        <v>1153</v>
      </c>
      <c r="G52" s="64"/>
      <c r="H52" s="23">
        <v>834</v>
      </c>
      <c r="I52" s="64"/>
      <c r="J52" s="23">
        <v>213</v>
      </c>
      <c r="K52" s="64"/>
      <c r="L52" s="23">
        <v>0</v>
      </c>
      <c r="M52" s="64"/>
      <c r="N52" s="23">
        <v>0</v>
      </c>
      <c r="O52" s="64"/>
      <c r="P52" s="23"/>
      <c r="Q52" s="64"/>
      <c r="R52" s="23"/>
      <c r="S52" s="64"/>
      <c r="T52" s="23"/>
      <c r="U52" s="64"/>
      <c r="V52" s="23"/>
      <c r="W52" s="64"/>
      <c r="X52" s="23"/>
      <c r="Y52" s="64"/>
      <c r="Z52" s="19">
        <f t="shared" si="1"/>
        <v>4511</v>
      </c>
    </row>
    <row r="53" spans="1:26" ht="12" customHeight="1">
      <c r="A53" s="115" t="s">
        <v>65</v>
      </c>
      <c r="B53" s="47">
        <v>0</v>
      </c>
      <c r="C53" s="60">
        <f>IF(ISERROR(B54/B53),0,B54/B53)</f>
        <v>0</v>
      </c>
      <c r="D53" s="47">
        <v>0</v>
      </c>
      <c r="E53" s="60">
        <f>IF(ISERROR(D54/D53),0,D54/D53)</f>
        <v>0</v>
      </c>
      <c r="F53" s="47">
        <v>0</v>
      </c>
      <c r="G53" s="63">
        <f>IF(ISERROR(F54/F53),0,F54/F53)</f>
        <v>0</v>
      </c>
      <c r="H53" s="47">
        <v>0</v>
      </c>
      <c r="I53" s="63">
        <f>IF(ISERROR(H54/H53),0,H54/H53)</f>
        <v>0</v>
      </c>
      <c r="J53" s="47">
        <v>0</v>
      </c>
      <c r="K53" s="63">
        <f>IF(ISERROR(J54/J53),0,J54/J53)</f>
        <v>0</v>
      </c>
      <c r="L53" s="47">
        <v>0</v>
      </c>
      <c r="M53" s="63">
        <f>IF(ISERROR(L54/L53),0,L54/L53)</f>
        <v>0</v>
      </c>
      <c r="N53" s="47">
        <v>0</v>
      </c>
      <c r="O53" s="63">
        <f>IF(ISERROR(N54/N53),0,N54/N53)</f>
        <v>0</v>
      </c>
      <c r="P53" s="47"/>
      <c r="Q53" s="63">
        <f>IF(ISERROR(P54/P53),0,P54/P53)</f>
        <v>0</v>
      </c>
      <c r="R53" s="47"/>
      <c r="S53" s="63">
        <f>IF(ISERROR(R54/R53),0,R54/R53)</f>
        <v>0</v>
      </c>
      <c r="T53" s="47"/>
      <c r="U53" s="63">
        <f>IF(ISERROR(T54/T53),0,T54/T53)</f>
        <v>0</v>
      </c>
      <c r="V53" s="47"/>
      <c r="W53" s="63">
        <f>IF(ISERROR(V54/V53),0,V54/V53)</f>
        <v>0</v>
      </c>
      <c r="X53" s="47"/>
      <c r="Y53" s="63">
        <f>IF(ISERROR(X54/X53),0,X54/X53)</f>
        <v>0</v>
      </c>
      <c r="Z53" s="54">
        <f t="shared" si="1"/>
        <v>0</v>
      </c>
    </row>
    <row r="54" spans="1:26" ht="12" customHeight="1">
      <c r="A54" s="115"/>
      <c r="B54" s="24">
        <v>0</v>
      </c>
      <c r="C54" s="59"/>
      <c r="D54" s="24">
        <v>0</v>
      </c>
      <c r="E54" s="59"/>
      <c r="F54" s="24">
        <v>0</v>
      </c>
      <c r="G54" s="62"/>
      <c r="H54" s="24">
        <v>0</v>
      </c>
      <c r="I54" s="62"/>
      <c r="J54" s="24">
        <v>0</v>
      </c>
      <c r="K54" s="62"/>
      <c r="L54" s="24">
        <v>0</v>
      </c>
      <c r="M54" s="62"/>
      <c r="N54" s="24">
        <v>0</v>
      </c>
      <c r="O54" s="62"/>
      <c r="P54" s="24"/>
      <c r="Q54" s="62"/>
      <c r="R54" s="24"/>
      <c r="S54" s="62"/>
      <c r="T54" s="24"/>
      <c r="U54" s="62"/>
      <c r="V54" s="24"/>
      <c r="W54" s="62"/>
      <c r="X54" s="24"/>
      <c r="Y54" s="62"/>
      <c r="Z54" s="18">
        <f t="shared" si="1"/>
        <v>0</v>
      </c>
    </row>
    <row r="55" spans="1:26" ht="12" customHeight="1">
      <c r="A55" s="118" t="s">
        <v>53</v>
      </c>
      <c r="B55" s="47">
        <v>0</v>
      </c>
      <c r="C55" s="60">
        <f>IF(ISERROR(B56/B55),0,B56/B55)</f>
        <v>0</v>
      </c>
      <c r="D55" s="47">
        <v>0</v>
      </c>
      <c r="E55" s="60">
        <f>IF(ISERROR(D56/D55),0,D56/D55)</f>
        <v>0</v>
      </c>
      <c r="F55" s="47">
        <v>0</v>
      </c>
      <c r="G55" s="63">
        <f>IF(ISERROR(F56/F55),0,F56/F55)</f>
        <v>0</v>
      </c>
      <c r="H55" s="47">
        <v>0</v>
      </c>
      <c r="I55" s="63">
        <f>IF(ISERROR(H56/H55),0,H56/H55)</f>
        <v>0</v>
      </c>
      <c r="J55" s="47">
        <v>0</v>
      </c>
      <c r="K55" s="63">
        <f>IF(ISERROR(J56/J55),0,J56/J55)</f>
        <v>0</v>
      </c>
      <c r="L55" s="47">
        <v>0</v>
      </c>
      <c r="M55" s="63">
        <f>IF(ISERROR(L56/L55),0,L56/L55)</f>
        <v>0</v>
      </c>
      <c r="N55" s="47">
        <v>0</v>
      </c>
      <c r="O55" s="63">
        <f>IF(ISERROR(N56/N55),0,N56/N55)</f>
        <v>0</v>
      </c>
      <c r="P55" s="47"/>
      <c r="Q55" s="63">
        <f>IF(ISERROR(P56/P55),0,P56/P55)</f>
        <v>0</v>
      </c>
      <c r="R55" s="47"/>
      <c r="S55" s="63">
        <f>IF(ISERROR(R56/R55),0,R56/R55)</f>
        <v>0</v>
      </c>
      <c r="T55" s="47"/>
      <c r="U55" s="63">
        <f>IF(ISERROR(T56/T55),0,T56/T55)</f>
        <v>0</v>
      </c>
      <c r="V55" s="47"/>
      <c r="W55" s="63">
        <f>IF(ISERROR(V56/V55),0,V56/V55)</f>
        <v>0</v>
      </c>
      <c r="X55" s="47"/>
      <c r="Y55" s="63">
        <f>IF(ISERROR(X56/X55),0,X56/X55)</f>
        <v>0</v>
      </c>
      <c r="Z55" s="54">
        <f aca="true" t="shared" si="2" ref="Z55:Z76">B55+D55+F55+H55+J55+L55+N55+P55+R55+T55+V55+X55</f>
        <v>0</v>
      </c>
    </row>
    <row r="56" spans="1:26" ht="12" customHeight="1">
      <c r="A56" s="122"/>
      <c r="B56" s="24">
        <v>0</v>
      </c>
      <c r="C56" s="59"/>
      <c r="D56" s="24">
        <v>0</v>
      </c>
      <c r="E56" s="59"/>
      <c r="F56" s="24">
        <v>0</v>
      </c>
      <c r="G56" s="62"/>
      <c r="H56" s="24">
        <v>0</v>
      </c>
      <c r="I56" s="62"/>
      <c r="J56" s="24">
        <v>0</v>
      </c>
      <c r="K56" s="62"/>
      <c r="L56" s="24">
        <v>0</v>
      </c>
      <c r="M56" s="62"/>
      <c r="N56" s="24">
        <v>0</v>
      </c>
      <c r="O56" s="62"/>
      <c r="P56" s="24"/>
      <c r="Q56" s="62"/>
      <c r="R56" s="24"/>
      <c r="S56" s="62"/>
      <c r="T56" s="24"/>
      <c r="U56" s="62"/>
      <c r="V56" s="24"/>
      <c r="W56" s="62"/>
      <c r="X56" s="24"/>
      <c r="Y56" s="62"/>
      <c r="Z56" s="18">
        <f t="shared" si="2"/>
        <v>0</v>
      </c>
    </row>
    <row r="57" spans="1:26" ht="12" customHeight="1">
      <c r="A57" s="118" t="s">
        <v>60</v>
      </c>
      <c r="B57" s="47">
        <v>0</v>
      </c>
      <c r="C57" s="60">
        <f>IF(ISERROR(B58/B57),0,B58/B57)</f>
        <v>0</v>
      </c>
      <c r="D57" s="47">
        <v>0</v>
      </c>
      <c r="E57" s="60">
        <f>IF(ISERROR(D58/D57),0,D58/D57)</f>
        <v>0</v>
      </c>
      <c r="F57" s="47">
        <v>0</v>
      </c>
      <c r="G57" s="63">
        <f>IF(ISERROR(F58/F57),0,F58/F57)</f>
        <v>0</v>
      </c>
      <c r="H57" s="47">
        <v>0</v>
      </c>
      <c r="I57" s="63">
        <f>IF(ISERROR(H58/H57),0,H58/H57)</f>
        <v>0</v>
      </c>
      <c r="J57" s="47">
        <v>0</v>
      </c>
      <c r="K57" s="63">
        <f>IF(ISERROR(J58/J57),0,J58/J57)</f>
        <v>0</v>
      </c>
      <c r="L57" s="47">
        <v>0</v>
      </c>
      <c r="M57" s="63">
        <f>IF(ISERROR(L58/L57),0,L58/L57)</f>
        <v>0</v>
      </c>
      <c r="N57" s="47">
        <v>0</v>
      </c>
      <c r="O57" s="63">
        <f>IF(ISERROR(N58/N57),0,N58/N57)</f>
        <v>0</v>
      </c>
      <c r="P57" s="47"/>
      <c r="Q57" s="63">
        <f>IF(ISERROR(P58/P57),0,P58/P57)</f>
        <v>0</v>
      </c>
      <c r="R57" s="47"/>
      <c r="S57" s="63">
        <f>IF(ISERROR(R58/R57),0,R58/R57)</f>
        <v>0</v>
      </c>
      <c r="T57" s="47"/>
      <c r="U57" s="63">
        <f>IF(ISERROR(T58/T57),0,T58/T57)</f>
        <v>0</v>
      </c>
      <c r="V57" s="47"/>
      <c r="W57" s="63">
        <f>IF(ISERROR(V58/V57),0,V58/V57)</f>
        <v>0</v>
      </c>
      <c r="X57" s="47"/>
      <c r="Y57" s="63">
        <f>IF(ISERROR(X58/X57),0,X58/X57)</f>
        <v>0</v>
      </c>
      <c r="Z57" s="54">
        <f t="shared" si="2"/>
        <v>0</v>
      </c>
    </row>
    <row r="58" spans="1:26" ht="12" customHeight="1">
      <c r="A58" s="122"/>
      <c r="B58" s="24">
        <v>0</v>
      </c>
      <c r="C58" s="59"/>
      <c r="D58" s="24">
        <v>0</v>
      </c>
      <c r="E58" s="59"/>
      <c r="F58" s="24">
        <v>0</v>
      </c>
      <c r="G58" s="78"/>
      <c r="H58" s="24">
        <v>0</v>
      </c>
      <c r="I58" s="62"/>
      <c r="J58" s="24">
        <v>0</v>
      </c>
      <c r="K58" s="62"/>
      <c r="L58" s="24">
        <v>0</v>
      </c>
      <c r="M58" s="62"/>
      <c r="N58" s="24">
        <v>0</v>
      </c>
      <c r="O58" s="62"/>
      <c r="P58" s="24"/>
      <c r="Q58" s="62"/>
      <c r="R58" s="24"/>
      <c r="S58" s="62"/>
      <c r="T58" s="24"/>
      <c r="U58" s="62"/>
      <c r="V58" s="24"/>
      <c r="W58" s="64"/>
      <c r="X58" s="24"/>
      <c r="Y58" s="64"/>
      <c r="Z58" s="18">
        <f t="shared" si="2"/>
        <v>0</v>
      </c>
    </row>
    <row r="59" spans="1:26" ht="12" customHeight="1">
      <c r="A59" s="115" t="s">
        <v>39</v>
      </c>
      <c r="B59" s="55">
        <v>0</v>
      </c>
      <c r="C59" s="60">
        <f>IF(ISERROR(B60/B59),0,B60/B59)</f>
        <v>0</v>
      </c>
      <c r="D59" s="55">
        <v>0</v>
      </c>
      <c r="E59" s="60">
        <f>IF(ISERROR(D60/D59),0,D60/D59)</f>
        <v>0</v>
      </c>
      <c r="F59" s="55">
        <v>0</v>
      </c>
      <c r="G59" s="63">
        <f>IF(ISERROR(F60/F59),0,F60/F59)</f>
        <v>0</v>
      </c>
      <c r="H59" s="55">
        <v>0</v>
      </c>
      <c r="I59" s="63">
        <f>IF(ISERROR(H60/H59),0,H60/H59)</f>
        <v>0</v>
      </c>
      <c r="J59" s="55">
        <v>0</v>
      </c>
      <c r="K59" s="63">
        <v>687</v>
      </c>
      <c r="L59" s="55">
        <v>0</v>
      </c>
      <c r="M59" s="63">
        <f>IF(ISERROR(L60/L59),0,L60/L59)</f>
        <v>0</v>
      </c>
      <c r="N59" s="55">
        <v>114</v>
      </c>
      <c r="O59" s="63">
        <f>IF(ISERROR(N60/N59),0,N60/N59)</f>
        <v>8.973684210526315</v>
      </c>
      <c r="P59" s="55"/>
      <c r="Q59" s="63">
        <f>IF(ISERROR(P60/P59),0,P60/P59)</f>
        <v>0</v>
      </c>
      <c r="R59" s="55"/>
      <c r="S59" s="63">
        <f>IF(ISERROR(R60/R59),0,R60/R59)</f>
        <v>0</v>
      </c>
      <c r="T59" s="55"/>
      <c r="U59" s="63">
        <f>IF(ISERROR(T60/T59),0,T60/T59)</f>
        <v>0</v>
      </c>
      <c r="V59" s="55"/>
      <c r="W59" s="62">
        <f>IF(ISERROR(V60/V59),0,V60/V59)</f>
        <v>0</v>
      </c>
      <c r="X59" s="55"/>
      <c r="Y59" s="62">
        <f>IF(ISERROR(X60/X59),0,X60/X59)</f>
        <v>0</v>
      </c>
      <c r="Z59" s="54">
        <f t="shared" si="2"/>
        <v>114</v>
      </c>
    </row>
    <row r="60" spans="1:26" ht="12" customHeight="1">
      <c r="A60" s="115"/>
      <c r="B60" s="24">
        <v>0</v>
      </c>
      <c r="C60" s="59"/>
      <c r="D60" s="24">
        <v>0</v>
      </c>
      <c r="E60" s="59"/>
      <c r="F60" s="24">
        <v>0</v>
      </c>
      <c r="G60" s="62"/>
      <c r="H60" s="24">
        <v>0</v>
      </c>
      <c r="I60" s="62"/>
      <c r="J60" s="24">
        <v>0</v>
      </c>
      <c r="K60" s="62"/>
      <c r="L60" s="24">
        <v>0</v>
      </c>
      <c r="M60" s="62"/>
      <c r="N60" s="24">
        <v>1023</v>
      </c>
      <c r="O60" s="62"/>
      <c r="P60" s="24"/>
      <c r="Q60" s="62"/>
      <c r="R60" s="24"/>
      <c r="S60" s="62"/>
      <c r="T60" s="24"/>
      <c r="U60" s="62"/>
      <c r="V60" s="24"/>
      <c r="W60" s="62"/>
      <c r="X60" s="24"/>
      <c r="Y60" s="62"/>
      <c r="Z60" s="104">
        <f t="shared" si="2"/>
        <v>1023</v>
      </c>
    </row>
    <row r="61" spans="1:26" ht="12" customHeight="1">
      <c r="A61" s="118" t="s">
        <v>63</v>
      </c>
      <c r="B61" s="49">
        <v>0</v>
      </c>
      <c r="C61" s="60">
        <f>IF(ISERROR(B62/B61),0,B62/B61)</f>
        <v>0</v>
      </c>
      <c r="D61" s="49">
        <v>0</v>
      </c>
      <c r="E61" s="60">
        <f>IF(ISERROR(D62/D61),0,D62/D61)</f>
        <v>0</v>
      </c>
      <c r="F61" s="49">
        <v>9</v>
      </c>
      <c r="G61" s="63">
        <f>IF(ISERROR(F62/F61),0,F62/F61)</f>
        <v>233.44444444444446</v>
      </c>
      <c r="H61" s="49">
        <v>0</v>
      </c>
      <c r="I61" s="63">
        <f>IF(ISERROR(H62/H61),0,H62/H61)</f>
        <v>0</v>
      </c>
      <c r="J61" s="49">
        <v>0</v>
      </c>
      <c r="K61" s="63">
        <f>IF(ISERROR(J62/J61),0,J62/J61)</f>
        <v>0</v>
      </c>
      <c r="L61" s="49">
        <v>0</v>
      </c>
      <c r="M61" s="63">
        <f>IF(ISERROR(L62/L61),0,L62/L61)</f>
        <v>0</v>
      </c>
      <c r="N61" s="49">
        <v>0</v>
      </c>
      <c r="O61" s="63">
        <f>IF(ISERROR(N62/N61),0,N62/N61)</f>
        <v>0</v>
      </c>
      <c r="P61" s="49"/>
      <c r="Q61" s="63">
        <f>IF(ISERROR(P62/P61),0,P62/P61)</f>
        <v>0</v>
      </c>
      <c r="R61" s="49"/>
      <c r="S61" s="63">
        <f>IF(ISERROR(R62/R61),0,R62/R61)</f>
        <v>0</v>
      </c>
      <c r="T61" s="49"/>
      <c r="U61" s="63">
        <f>IF(ISERROR(T62/T61),0,T62/T61)</f>
        <v>0</v>
      </c>
      <c r="V61" s="49"/>
      <c r="W61" s="63">
        <f>IF(ISERROR(V62/V61),0,V62/V61)</f>
        <v>0</v>
      </c>
      <c r="X61" s="49"/>
      <c r="Y61" s="63">
        <f>IF(ISERROR(X62/X61),0,X62/X61)</f>
        <v>0</v>
      </c>
      <c r="Z61" s="50">
        <f t="shared" si="2"/>
        <v>9</v>
      </c>
    </row>
    <row r="62" spans="1:26" ht="12" customHeight="1">
      <c r="A62" s="119"/>
      <c r="B62" s="23">
        <v>0</v>
      </c>
      <c r="C62" s="59"/>
      <c r="D62" s="23">
        <v>0</v>
      </c>
      <c r="E62" s="59"/>
      <c r="F62" s="23">
        <v>2101</v>
      </c>
      <c r="G62" s="64"/>
      <c r="H62" s="23">
        <v>0</v>
      </c>
      <c r="I62" s="64"/>
      <c r="J62" s="23">
        <v>0</v>
      </c>
      <c r="K62" s="64"/>
      <c r="L62" s="23">
        <v>0</v>
      </c>
      <c r="M62" s="64"/>
      <c r="N62" s="23">
        <v>0</v>
      </c>
      <c r="O62" s="64"/>
      <c r="P62" s="23"/>
      <c r="Q62" s="64"/>
      <c r="R62" s="23"/>
      <c r="S62" s="64"/>
      <c r="T62" s="23"/>
      <c r="U62" s="64"/>
      <c r="V62" s="23"/>
      <c r="W62" s="64"/>
      <c r="X62" s="23"/>
      <c r="Y62" s="64"/>
      <c r="Z62" s="19">
        <f t="shared" si="2"/>
        <v>2101</v>
      </c>
    </row>
    <row r="63" spans="1:26" ht="12" customHeight="1">
      <c r="A63" s="115" t="s">
        <v>55</v>
      </c>
      <c r="B63" s="34">
        <v>0</v>
      </c>
      <c r="C63" s="60">
        <f>IF(ISERROR(B64/B63),0,B64/B63)</f>
        <v>0</v>
      </c>
      <c r="D63" s="34">
        <v>0</v>
      </c>
      <c r="E63" s="60">
        <f>IF(ISERROR(D64/D63),0,D64/D63)</f>
        <v>0</v>
      </c>
      <c r="F63" s="34">
        <v>0</v>
      </c>
      <c r="G63" s="62">
        <f>IF(ISERROR(F64/F63),0,F64/F63)</f>
        <v>0</v>
      </c>
      <c r="H63" s="34">
        <v>0</v>
      </c>
      <c r="I63" s="62">
        <f>IF(ISERROR(H64/H63),0,H64/H63)</f>
        <v>0</v>
      </c>
      <c r="J63" s="34">
        <v>0</v>
      </c>
      <c r="K63" s="62">
        <f>IF(ISERROR(J64/J63),0,J64/J63)</f>
        <v>0</v>
      </c>
      <c r="L63" s="34">
        <v>0</v>
      </c>
      <c r="M63" s="62">
        <f>IF(ISERROR(L64/L63),0,L64/L63)</f>
        <v>0</v>
      </c>
      <c r="N63" s="34">
        <v>0</v>
      </c>
      <c r="O63" s="63">
        <f>IF(ISERROR(N64/N63),0,N64/N63)</f>
        <v>0</v>
      </c>
      <c r="P63" s="34"/>
      <c r="Q63" s="63">
        <f>IF(ISERROR(P64/P63),0,P64/P63)</f>
        <v>0</v>
      </c>
      <c r="R63" s="34"/>
      <c r="S63" s="62">
        <f>IF(ISERROR(R64/R63),0,R64/R63)</f>
        <v>0</v>
      </c>
      <c r="T63" s="34"/>
      <c r="U63" s="62">
        <f>IF(ISERROR(T64/T63),0,T64/T63)</f>
        <v>0</v>
      </c>
      <c r="V63" s="34"/>
      <c r="W63" s="62">
        <f>IF(ISERROR(V64/V63),0,V64/V63)</f>
        <v>0</v>
      </c>
      <c r="X63" s="34"/>
      <c r="Y63" s="62">
        <f>IF(ISERROR(X64/X63),0,X64/X63)</f>
        <v>0</v>
      </c>
      <c r="Z63" s="57">
        <f t="shared" si="2"/>
        <v>0</v>
      </c>
    </row>
    <row r="64" spans="1:26" ht="12" customHeight="1">
      <c r="A64" s="115"/>
      <c r="B64" s="10">
        <v>0</v>
      </c>
      <c r="C64" s="59"/>
      <c r="D64" s="10">
        <v>0</v>
      </c>
      <c r="E64" s="59"/>
      <c r="F64" s="10">
        <v>0</v>
      </c>
      <c r="G64" s="64"/>
      <c r="H64" s="10">
        <v>0</v>
      </c>
      <c r="I64" s="64"/>
      <c r="J64" s="10">
        <v>0</v>
      </c>
      <c r="K64" s="64"/>
      <c r="L64" s="10">
        <v>0</v>
      </c>
      <c r="M64" s="64"/>
      <c r="N64" s="10">
        <v>0</v>
      </c>
      <c r="O64" s="64"/>
      <c r="P64" s="10"/>
      <c r="Q64" s="64"/>
      <c r="R64" s="10"/>
      <c r="S64" s="64"/>
      <c r="T64" s="10"/>
      <c r="U64" s="64"/>
      <c r="V64" s="10"/>
      <c r="W64" s="64"/>
      <c r="X64" s="10"/>
      <c r="Y64" s="64"/>
      <c r="Z64" s="19">
        <f t="shared" si="2"/>
        <v>0</v>
      </c>
    </row>
    <row r="65" spans="1:26" ht="12" customHeight="1">
      <c r="A65" s="118" t="s">
        <v>49</v>
      </c>
      <c r="B65" s="56">
        <v>0</v>
      </c>
      <c r="C65" s="60">
        <f>IF(ISERROR(B66/B65),0,B66/B65)</f>
        <v>0</v>
      </c>
      <c r="D65" s="56">
        <v>0</v>
      </c>
      <c r="E65" s="60">
        <f>IF(ISERROR(D66/D65),0,D66/D65)</f>
        <v>0</v>
      </c>
      <c r="F65" s="56">
        <v>0</v>
      </c>
      <c r="G65" s="62">
        <f>IF(ISERROR(F66/F65),0,F66/F65)</f>
        <v>0</v>
      </c>
      <c r="H65" s="56">
        <v>0</v>
      </c>
      <c r="I65" s="62">
        <f>IF(ISERROR(H66/H65),0,H66/H65)</f>
        <v>0</v>
      </c>
      <c r="J65" s="56">
        <v>0</v>
      </c>
      <c r="K65" s="62">
        <f>IF(ISERROR(J66/J65),0,J66/J65)</f>
        <v>0</v>
      </c>
      <c r="L65" s="56">
        <v>0</v>
      </c>
      <c r="M65" s="62">
        <f>IF(ISERROR(L66/L65),0,L66/L65)</f>
        <v>0</v>
      </c>
      <c r="N65" s="56">
        <v>0</v>
      </c>
      <c r="O65" s="63">
        <f>IF(ISERROR(N66/N65),0,N66/N65)</f>
        <v>0</v>
      </c>
      <c r="P65" s="56"/>
      <c r="Q65" s="63">
        <f>IF(ISERROR(P66/P65),0,P66/P65)</f>
        <v>0</v>
      </c>
      <c r="R65" s="56"/>
      <c r="S65" s="62">
        <f>IF(ISERROR(R66/R65),0,R66/R65)</f>
        <v>0</v>
      </c>
      <c r="T65" s="56"/>
      <c r="U65" s="62">
        <f>IF(ISERROR(T66/T65),0,T66/T65)</f>
        <v>0</v>
      </c>
      <c r="V65" s="56"/>
      <c r="W65" s="62">
        <f>IF(ISERROR(V66/V65),0,V66/V65)</f>
        <v>0</v>
      </c>
      <c r="X65" s="56"/>
      <c r="Y65" s="62">
        <f>IF(ISERROR(X66/X65),0,X66/X65)</f>
        <v>0</v>
      </c>
      <c r="Z65" s="57">
        <f t="shared" si="2"/>
        <v>0</v>
      </c>
    </row>
    <row r="66" spans="1:26" ht="12" customHeight="1">
      <c r="A66" s="122"/>
      <c r="B66" s="25">
        <v>0</v>
      </c>
      <c r="C66" s="59"/>
      <c r="D66" s="25">
        <v>0</v>
      </c>
      <c r="E66" s="59"/>
      <c r="F66" s="25">
        <v>0</v>
      </c>
      <c r="G66" s="64"/>
      <c r="H66" s="25">
        <v>0</v>
      </c>
      <c r="I66" s="64"/>
      <c r="J66" s="25">
        <v>0</v>
      </c>
      <c r="K66" s="64"/>
      <c r="L66" s="25">
        <v>0</v>
      </c>
      <c r="M66" s="64"/>
      <c r="N66" s="25">
        <v>0</v>
      </c>
      <c r="O66" s="64"/>
      <c r="P66" s="25"/>
      <c r="Q66" s="64"/>
      <c r="R66" s="25"/>
      <c r="S66" s="64"/>
      <c r="T66" s="25"/>
      <c r="U66" s="64"/>
      <c r="V66" s="25"/>
      <c r="W66" s="64"/>
      <c r="X66" s="25"/>
      <c r="Y66" s="64"/>
      <c r="Z66" s="19">
        <f t="shared" si="2"/>
        <v>0</v>
      </c>
    </row>
    <row r="67" spans="1:26" ht="12" customHeight="1">
      <c r="A67" s="118" t="s">
        <v>45</v>
      </c>
      <c r="B67" s="73">
        <v>0</v>
      </c>
      <c r="C67" s="60">
        <f>IF(ISERROR(B68/B67),0,B68/B67)</f>
        <v>0</v>
      </c>
      <c r="D67" s="73">
        <v>0</v>
      </c>
      <c r="E67" s="60">
        <f>IF(ISERROR(D68/D67),0,D68/D67)</f>
        <v>0</v>
      </c>
      <c r="F67" s="73">
        <v>0</v>
      </c>
      <c r="G67" s="63">
        <f>IF(ISERROR(F68/F67),0,F68/F67)</f>
        <v>0</v>
      </c>
      <c r="H67" s="73">
        <v>0</v>
      </c>
      <c r="I67" s="63">
        <f>IF(ISERROR(H68/H67),0,H68/H67)</f>
        <v>0</v>
      </c>
      <c r="J67" s="73">
        <v>0</v>
      </c>
      <c r="K67" s="63">
        <f>IF(ISERROR(J68/J67),0,J68/J67)</f>
        <v>0</v>
      </c>
      <c r="L67" s="73">
        <v>0</v>
      </c>
      <c r="M67" s="63">
        <f>IF(ISERROR(L68/L67),0,L68/L67)</f>
        <v>0</v>
      </c>
      <c r="N67" s="73">
        <v>0</v>
      </c>
      <c r="O67" s="63">
        <f>IF(ISERROR(N68/N67),0,N68/N67)</f>
        <v>0</v>
      </c>
      <c r="P67" s="73"/>
      <c r="Q67" s="63">
        <f>IF(ISERROR(P68/P67),0,P68/P67)</f>
        <v>0</v>
      </c>
      <c r="R67" s="73"/>
      <c r="S67" s="63">
        <f>IF(ISERROR(R68/R67),0,R68/R67)</f>
        <v>0</v>
      </c>
      <c r="T67" s="73"/>
      <c r="U67" s="63">
        <f>IF(ISERROR(T68/T67),0,T68/T67)</f>
        <v>0</v>
      </c>
      <c r="V67" s="73"/>
      <c r="W67" s="63">
        <f>IF(ISERROR(V68/V67),0,V68/V67)</f>
        <v>0</v>
      </c>
      <c r="X67" s="73"/>
      <c r="Y67" s="63">
        <f>IF(ISERROR(X68/X67),0,X68/X67)</f>
        <v>0</v>
      </c>
      <c r="Z67" s="50">
        <f t="shared" si="2"/>
        <v>0</v>
      </c>
    </row>
    <row r="68" spans="1:26" ht="12" customHeight="1">
      <c r="A68" s="119"/>
      <c r="B68" s="22">
        <v>0</v>
      </c>
      <c r="C68" s="59"/>
      <c r="D68" s="22">
        <v>0</v>
      </c>
      <c r="E68" s="59"/>
      <c r="F68" s="22">
        <v>0</v>
      </c>
      <c r="G68" s="62"/>
      <c r="H68" s="22">
        <v>0</v>
      </c>
      <c r="I68" s="62"/>
      <c r="J68" s="22">
        <v>0</v>
      </c>
      <c r="K68" s="62"/>
      <c r="L68" s="22">
        <v>0</v>
      </c>
      <c r="M68" s="62"/>
      <c r="N68" s="22">
        <v>0</v>
      </c>
      <c r="O68" s="62"/>
      <c r="P68" s="22"/>
      <c r="Q68" s="62"/>
      <c r="R68" s="22"/>
      <c r="S68" s="62"/>
      <c r="T68" s="22"/>
      <c r="U68" s="62"/>
      <c r="V68" s="22"/>
      <c r="W68" s="62"/>
      <c r="X68" s="22"/>
      <c r="Y68" s="62"/>
      <c r="Z68" s="69">
        <f t="shared" si="2"/>
        <v>0</v>
      </c>
    </row>
    <row r="69" spans="1:26" ht="12" customHeight="1">
      <c r="A69" s="118" t="s">
        <v>44</v>
      </c>
      <c r="B69" s="76">
        <v>419</v>
      </c>
      <c r="C69" s="87">
        <f>IF(ISERROR(B70/B69),0,B70/B69)</f>
        <v>193.5727923627685</v>
      </c>
      <c r="D69" s="97">
        <v>467</v>
      </c>
      <c r="E69" s="87">
        <f>IF(ISERROR(D70/D69),0,D70/D69)</f>
        <v>183.87366167023555</v>
      </c>
      <c r="F69" s="97">
        <v>362</v>
      </c>
      <c r="G69" s="63">
        <f>IF(ISERROR(F70/F69),0,F70/F69)</f>
        <v>169.13259668508286</v>
      </c>
      <c r="H69" s="97">
        <v>414</v>
      </c>
      <c r="I69" s="63">
        <f>IF(ISERROR(H70/H69),0,H70/H69)</f>
        <v>137.0072463768116</v>
      </c>
      <c r="J69" s="97">
        <v>411</v>
      </c>
      <c r="K69" s="63">
        <f>IF(ISERROR(J70/J69),0,J70/J69)</f>
        <v>141.2287104622871</v>
      </c>
      <c r="L69" s="97">
        <v>443</v>
      </c>
      <c r="M69" s="63">
        <f>IF(ISERROR(L70/L69),0,L70/L69)</f>
        <v>162.12641083521444</v>
      </c>
      <c r="N69" s="97">
        <v>586</v>
      </c>
      <c r="O69" s="63">
        <f>IF(ISERROR(N70/N69),0,N70/N69)</f>
        <v>146.41808873720137</v>
      </c>
      <c r="P69" s="97"/>
      <c r="Q69" s="63">
        <f>IF(ISERROR(P70/P69),0,P70/P69)</f>
        <v>0</v>
      </c>
      <c r="R69" s="97"/>
      <c r="S69" s="63">
        <f>IF(ISERROR(R70/R69),0,R70/R69)</f>
        <v>0</v>
      </c>
      <c r="T69" s="97"/>
      <c r="U69" s="63">
        <f>IF(ISERROR(T70/T69),0,T70/T69)</f>
        <v>0</v>
      </c>
      <c r="V69" s="97"/>
      <c r="W69" s="63">
        <f>IF(ISERROR(V70/V69),0,V70/V69)</f>
        <v>0</v>
      </c>
      <c r="X69" s="97"/>
      <c r="Y69" s="63">
        <f>IF(ISERROR(X70/X69),0,X70/X69)</f>
        <v>0</v>
      </c>
      <c r="Z69" s="50">
        <f>B69+D69+F69+H69+J69+L69+N69+P69+R69+T69+V69+X69</f>
        <v>3102</v>
      </c>
    </row>
    <row r="70" spans="1:26" ht="12" customHeight="1">
      <c r="A70" s="119"/>
      <c r="B70" s="72">
        <v>81107</v>
      </c>
      <c r="C70" s="96"/>
      <c r="D70" s="98">
        <v>85869</v>
      </c>
      <c r="E70" s="96"/>
      <c r="F70" s="98">
        <v>61226</v>
      </c>
      <c r="G70" s="62"/>
      <c r="H70" s="98">
        <v>56721</v>
      </c>
      <c r="I70" s="62"/>
      <c r="J70" s="98">
        <v>58045</v>
      </c>
      <c r="K70" s="62"/>
      <c r="L70" s="98">
        <v>71822</v>
      </c>
      <c r="M70" s="62"/>
      <c r="N70" s="98">
        <v>85801</v>
      </c>
      <c r="O70" s="62"/>
      <c r="P70" s="98"/>
      <c r="Q70" s="62"/>
      <c r="R70" s="98"/>
      <c r="S70" s="62"/>
      <c r="T70" s="98"/>
      <c r="U70" s="62"/>
      <c r="V70" s="98"/>
      <c r="W70" s="62"/>
      <c r="X70" s="98"/>
      <c r="Y70" s="62"/>
      <c r="Z70" s="69">
        <f>B70+D70+F70+H70+J70+L70+N70+P70+R70+T70+V70+X70</f>
        <v>500591</v>
      </c>
    </row>
    <row r="71" spans="1:26" ht="12" customHeight="1">
      <c r="A71" s="115" t="s">
        <v>38</v>
      </c>
      <c r="B71" s="76">
        <v>12</v>
      </c>
      <c r="C71" s="87">
        <f>IF(ISERROR(B72/B71),0,B72/B71)</f>
        <v>257.9166666666667</v>
      </c>
      <c r="D71" s="97">
        <v>31</v>
      </c>
      <c r="E71" s="87">
        <f>IF(ISERROR(D72/D71),0,D72/D71)</f>
        <v>447.4193548387097</v>
      </c>
      <c r="F71" s="97">
        <v>48</v>
      </c>
      <c r="G71" s="63">
        <f>IF(ISERROR(F72/F71),0,F72/F71)</f>
        <v>293.5833333333333</v>
      </c>
      <c r="H71" s="97">
        <v>0</v>
      </c>
      <c r="I71" s="63">
        <f>IF(ISERROR(H72/H71),0,H72/H71)</f>
        <v>0</v>
      </c>
      <c r="J71" s="97">
        <v>0</v>
      </c>
      <c r="K71" s="63">
        <f>IF(ISERROR(J72/J71),0,J72/J71)</f>
        <v>0</v>
      </c>
      <c r="L71" s="97">
        <v>9</v>
      </c>
      <c r="M71" s="63">
        <f>IF(ISERROR(L72/L71),0,L72/L71)</f>
        <v>845</v>
      </c>
      <c r="N71" s="97">
        <v>88</v>
      </c>
      <c r="O71" s="63">
        <f>IF(ISERROR(N72/N71),0,N72/N71)</f>
        <v>944.8636363636364</v>
      </c>
      <c r="P71" s="97"/>
      <c r="Q71" s="63">
        <f>IF(ISERROR(P72/P71),0,P72/P71)</f>
        <v>0</v>
      </c>
      <c r="R71" s="97"/>
      <c r="S71" s="63">
        <f>IF(ISERROR(R72/R71),0,R72/R71)</f>
        <v>0</v>
      </c>
      <c r="T71" s="97"/>
      <c r="U71" s="63">
        <f>IF(ISERROR(T72/T71),0,T72/T71)</f>
        <v>0</v>
      </c>
      <c r="V71" s="97"/>
      <c r="W71" s="63">
        <f>IF(ISERROR(V72/V71),0,V72/V71)</f>
        <v>0</v>
      </c>
      <c r="X71" s="97"/>
      <c r="Y71" s="63">
        <f>IF(ISERROR(X72/X71),0,X72/X71)</f>
        <v>0</v>
      </c>
      <c r="Z71" s="50">
        <f t="shared" si="2"/>
        <v>188</v>
      </c>
    </row>
    <row r="72" spans="1:26" ht="12" customHeight="1">
      <c r="A72" s="115"/>
      <c r="B72" s="72">
        <v>3095</v>
      </c>
      <c r="C72" s="96"/>
      <c r="D72" s="98">
        <v>13870</v>
      </c>
      <c r="E72" s="96"/>
      <c r="F72" s="98">
        <v>14092</v>
      </c>
      <c r="G72" s="62"/>
      <c r="H72" s="98">
        <v>0</v>
      </c>
      <c r="I72" s="62"/>
      <c r="J72" s="98">
        <v>0</v>
      </c>
      <c r="K72" s="62"/>
      <c r="L72" s="98">
        <v>7605</v>
      </c>
      <c r="M72" s="62"/>
      <c r="N72" s="98">
        <v>83148</v>
      </c>
      <c r="O72" s="62"/>
      <c r="P72" s="98"/>
      <c r="Q72" s="62"/>
      <c r="R72" s="98"/>
      <c r="S72" s="62"/>
      <c r="T72" s="98"/>
      <c r="U72" s="62"/>
      <c r="V72" s="98"/>
      <c r="W72" s="62"/>
      <c r="X72" s="98"/>
      <c r="Y72" s="62"/>
      <c r="Z72" s="69">
        <f t="shared" si="2"/>
        <v>121810</v>
      </c>
    </row>
    <row r="73" spans="1:26" ht="12" customHeight="1">
      <c r="A73" s="118" t="s">
        <v>51</v>
      </c>
      <c r="B73" s="76">
        <v>0</v>
      </c>
      <c r="C73" s="87">
        <f>IF(ISERROR(B74/B73),0,B74/B73)</f>
        <v>0</v>
      </c>
      <c r="D73" s="97">
        <v>0</v>
      </c>
      <c r="E73" s="87">
        <f>IF(ISERROR(D74/D73),0,D74/D73)</f>
        <v>0</v>
      </c>
      <c r="F73" s="97">
        <v>0</v>
      </c>
      <c r="G73" s="63">
        <f>IF(ISERROR(F74/F73),0,F74/F73)</f>
        <v>0</v>
      </c>
      <c r="H73" s="97">
        <v>0</v>
      </c>
      <c r="I73" s="63">
        <f>IF(ISERROR(H74/H73),0,H74/H73)</f>
        <v>0</v>
      </c>
      <c r="J73" s="97">
        <v>0</v>
      </c>
      <c r="K73" s="63">
        <f>IF(ISERROR(J74/J73),0,J74/J73)</f>
        <v>0</v>
      </c>
      <c r="L73" s="97">
        <v>0</v>
      </c>
      <c r="M73" s="63">
        <f>IF(ISERROR(L74/L73),0,L74/L73)</f>
        <v>0</v>
      </c>
      <c r="N73" s="97">
        <v>0</v>
      </c>
      <c r="O73" s="63">
        <f>IF(ISERROR(N74/N73),0,N74/N73)</f>
        <v>0</v>
      </c>
      <c r="P73" s="97"/>
      <c r="Q73" s="63">
        <f>IF(ISERROR(P74/P73),0,P74/P73)</f>
        <v>0</v>
      </c>
      <c r="R73" s="97"/>
      <c r="S73" s="63">
        <f>IF(ISERROR(R74/R73),0,R74/R73)</f>
        <v>0</v>
      </c>
      <c r="T73" s="97"/>
      <c r="U73" s="63">
        <f>IF(ISERROR(T74/T73),0,T74/T73)</f>
        <v>0</v>
      </c>
      <c r="V73" s="97"/>
      <c r="W73" s="63">
        <f>IF(ISERROR(V74/V73),0,V74/V73)</f>
        <v>0</v>
      </c>
      <c r="X73" s="97"/>
      <c r="Y73" s="63">
        <f>IF(ISERROR(X74/X73),0,X74/X73)</f>
        <v>0</v>
      </c>
      <c r="Z73" s="50">
        <f t="shared" si="2"/>
        <v>0</v>
      </c>
    </row>
    <row r="74" spans="1:26" ht="12" customHeight="1">
      <c r="A74" s="122"/>
      <c r="B74" s="72">
        <v>0</v>
      </c>
      <c r="C74" s="96"/>
      <c r="D74" s="98">
        <v>0</v>
      </c>
      <c r="E74" s="96"/>
      <c r="F74" s="98">
        <v>0</v>
      </c>
      <c r="G74" s="62"/>
      <c r="H74" s="98">
        <v>0</v>
      </c>
      <c r="I74" s="62"/>
      <c r="J74" s="98">
        <v>0</v>
      </c>
      <c r="K74" s="62"/>
      <c r="L74" s="98">
        <v>0</v>
      </c>
      <c r="M74" s="62"/>
      <c r="N74" s="98">
        <v>0</v>
      </c>
      <c r="O74" s="62"/>
      <c r="P74" s="98"/>
      <c r="Q74" s="62"/>
      <c r="R74" s="98"/>
      <c r="S74" s="62"/>
      <c r="T74" s="98"/>
      <c r="U74" s="62"/>
      <c r="V74" s="98"/>
      <c r="W74" s="62"/>
      <c r="X74" s="98"/>
      <c r="Y74" s="62"/>
      <c r="Z74" s="69">
        <f t="shared" si="2"/>
        <v>0</v>
      </c>
    </row>
    <row r="75" spans="1:26" ht="12" customHeight="1">
      <c r="A75" s="115" t="s">
        <v>56</v>
      </c>
      <c r="B75" s="76">
        <v>0</v>
      </c>
      <c r="C75" s="87">
        <f>IF(ISERROR(B76/B75),0,B76/B75)</f>
        <v>0</v>
      </c>
      <c r="D75" s="97">
        <v>0</v>
      </c>
      <c r="E75" s="87">
        <f>IF(ISERROR(D76/D75),0,D76/D75)</f>
        <v>0</v>
      </c>
      <c r="F75" s="97">
        <v>0</v>
      </c>
      <c r="G75" s="63">
        <f>IF(ISERROR(F76/F75),0,F76/F75)</f>
        <v>0</v>
      </c>
      <c r="H75" s="97">
        <v>0</v>
      </c>
      <c r="I75" s="63">
        <f>IF(ISERROR(H76/H75),0,H76/H75)</f>
        <v>0</v>
      </c>
      <c r="J75" s="97">
        <v>0</v>
      </c>
      <c r="K75" s="63">
        <f>IF(ISERROR(J76/J75),0,J76/J75)</f>
        <v>0</v>
      </c>
      <c r="L75" s="97">
        <v>0</v>
      </c>
      <c r="M75" s="63">
        <f>IF(ISERROR(L76/L75),0,L76/L75)</f>
        <v>0</v>
      </c>
      <c r="N75" s="97">
        <v>0</v>
      </c>
      <c r="O75" s="63">
        <f>IF(ISERROR(N76/N75),0,N76/N75)</f>
        <v>0</v>
      </c>
      <c r="P75" s="97"/>
      <c r="Q75" s="63">
        <f>IF(ISERROR(P76/P75),0,P76/P75)</f>
        <v>0</v>
      </c>
      <c r="R75" s="97"/>
      <c r="S75" s="63">
        <f>IF(ISERROR(R76/R75),0,R76/R75)</f>
        <v>0</v>
      </c>
      <c r="T75" s="97"/>
      <c r="U75" s="63">
        <f>IF(ISERROR(T76/T75),0,T76/T75)</f>
        <v>0</v>
      </c>
      <c r="V75" s="97"/>
      <c r="W75" s="63">
        <f>IF(ISERROR(V76/V75),0,V76/V75)</f>
        <v>0</v>
      </c>
      <c r="X75" s="97"/>
      <c r="Y75" s="63">
        <f>IF(ISERROR(X76/X75),0,X76/X75)</f>
        <v>0</v>
      </c>
      <c r="Z75" s="50">
        <f t="shared" si="2"/>
        <v>0</v>
      </c>
    </row>
    <row r="76" spans="1:26" ht="12" customHeight="1" thickBot="1">
      <c r="A76" s="131"/>
      <c r="B76" s="72">
        <v>0</v>
      </c>
      <c r="C76" s="96"/>
      <c r="D76" s="99">
        <v>0</v>
      </c>
      <c r="E76" s="96"/>
      <c r="F76" s="99">
        <v>0</v>
      </c>
      <c r="G76" s="62"/>
      <c r="H76" s="99">
        <v>0</v>
      </c>
      <c r="I76" s="62"/>
      <c r="J76" s="99">
        <v>0</v>
      </c>
      <c r="K76" s="62"/>
      <c r="L76" s="99">
        <v>0</v>
      </c>
      <c r="M76" s="62"/>
      <c r="N76" s="99">
        <v>0</v>
      </c>
      <c r="O76" s="62"/>
      <c r="P76" s="99"/>
      <c r="Q76" s="62"/>
      <c r="R76" s="99"/>
      <c r="S76" s="62"/>
      <c r="T76" s="99"/>
      <c r="U76" s="62"/>
      <c r="V76" s="99"/>
      <c r="W76" s="62"/>
      <c r="X76" s="99"/>
      <c r="Y76" s="62"/>
      <c r="Z76" s="69">
        <f t="shared" si="2"/>
        <v>0</v>
      </c>
    </row>
    <row r="77" spans="1:26" ht="12" customHeight="1">
      <c r="A77" s="127" t="s">
        <v>36</v>
      </c>
      <c r="B77" s="70">
        <f>B5+B7+B9+B11+B13+B15+B17+B19+B21+B23+B25+B27+B29+B31+B33+B35+B37+B39+B41+B43+B45+B47+B49+B51+B53+B55+B57+B59+B61+B63+B65+B67+B69+B71+B73+B75</f>
        <v>30332</v>
      </c>
      <c r="C77" s="134"/>
      <c r="D77" s="70">
        <f>D5+D7+D9+D11+D13+D15+D17+D19+D21+D23+D25+D27+D29+D31+D33+D35+D37+D39+D41+D43+D45+D47+D49+D51+D53+D55+D57+D59+D61+D63+D65+D67+D69+D71+D73+D75</f>
        <v>28205</v>
      </c>
      <c r="E77" s="134"/>
      <c r="F77" s="70">
        <f>F5+F7+F9+F11+F13+F15+F17+F19+F21+F23+F25+F27+F29+F31+F33+F35+F37+F39+F41+F43+F45+F47+F49+F51+F53+F55+F57+F59+F61+F63+F65+F67+F69+F71+F73+F75</f>
        <v>29791</v>
      </c>
      <c r="G77" s="134"/>
      <c r="H77" s="70">
        <f>H5+H7+H9+H11+H13+H15+H17+H19+H21+H23+H25+H27+H29+H31+H33+H35+H37+H39+H41+H43+H45+H47+H49+H51+H53+H55+H57+H59+H61+H63+H65+H67+H69+H71+H73+H75</f>
        <v>34617</v>
      </c>
      <c r="I77" s="134"/>
      <c r="J77" s="70">
        <f>J5+J7+J9+J11+J13+J15+J17+J19+J21+J23+J25+J27+J29+J31+J33+J35+J37+J39+J41+J43+J45+J47+J49+J51+J53+J55+J57+J59+J61+J63+J65+J67+J69+J71+J73+J75</f>
        <v>35895</v>
      </c>
      <c r="K77" s="134"/>
      <c r="L77" s="70">
        <f>L5+L7+L9+L11+L13+L15+L17+L19+L21+L23+L25+L27+L29+L31+L33+L35+L37+L39+L41+L43+L45+L47+L49+L51+L53+L55+L57+L59+L61+L63+L65+L67+L69+L71+L73+L75</f>
        <v>32210</v>
      </c>
      <c r="M77" s="134"/>
      <c r="N77" s="70">
        <f>N5+N7+N9+N11+N13+N15+N17+N19+N21+N23+N25+N27+N29+N31+N33+N35+N37+N39+N41+N43+N45+N47+N49+N51+N53+N55+N57+N59+N61+N63+N65+N67+N69+N71+N73+N75</f>
        <v>37839</v>
      </c>
      <c r="O77" s="134"/>
      <c r="P77" s="107">
        <f>P5+P7+P9+P11+P13+P15+P17+P19+P21+P23+P25+P27+P29+P31+P33+P35+P37+P39+P41+P43+P45+P47+P49+P51+P53+P55+P57+P59+P61+P63+P65+P67+P69+P71+P73+P75</f>
        <v>0</v>
      </c>
      <c r="Q77" s="134"/>
      <c r="R77" s="107">
        <f>R5+R7+R9+R11+R13+R15+R17+R19+R21+R23+R25+R27+R29+R31+R33+R35+R37+R39+R41+R43+R45+R47+R49+R51+R53+R55+R57+R59+R61+R63+R65+R67+R69+R71+R73+R75</f>
        <v>0</v>
      </c>
      <c r="S77" s="134"/>
      <c r="T77" s="70">
        <f>T5+T7+T9+T11+T13+T15+T17+T19+T21+T23+T25+T27+T29+T31+T33+T35+T37+T39+T41+T43+T45+T47+T49+T51+T53+T55+T57+T59+T61+T63+T65+T67+T69+T71+T73+T75</f>
        <v>0</v>
      </c>
      <c r="U77" s="134"/>
      <c r="V77" s="70">
        <f>V5+V7+V9+V11+V13+V15+V17+V19+V21+V23+V25+V27+V29+V31+V33+V35+V37+V39+V41+V43+V45+V47+V49+V51+V53+V55+V57+V59+V61+V63+V65+V67+V69+V71+V73+V75</f>
        <v>0</v>
      </c>
      <c r="W77" s="132"/>
      <c r="X77" s="70">
        <f>X5+X7+X9+X11+X13+X15+X17+X19+X21+X23+X25+X27+X29+X31+X33+X35+X37+X39+X41+X43+X45+X47+X49+X51+X53+X55+X57+X59+X61+X63+X65+X67+X69+X71+X73+X75</f>
        <v>0</v>
      </c>
      <c r="Y77" s="136"/>
      <c r="Z77" s="71">
        <f>Z5+Z7+Z9+Z11+Z13+Z15+Z17+Z19+Z21+Z23+Z25+Z27+Z29+Z31+Z33+Z35+Z37+Z39+Z41+Z43+Z45+Z47+Z49+Z51+Z53+Z55+Z57+Z59+Z61+Z63+Z65+Z67+Z69+Z71+Z73+Z75</f>
        <v>228889</v>
      </c>
    </row>
    <row r="78" spans="1:26" ht="12" customHeight="1" thickBot="1">
      <c r="A78" s="128"/>
      <c r="B78" s="20">
        <f>B6+B8+B10+B12+B14+B16+B18+B20+B22+B24+B26+B28+B30+B32+B34+B36+B38+B40+B42+B44+B46+B48+B50+B52+B54+B56+B58+B60+B62+B64+B66+B68+B70+B72+B74+B76</f>
        <v>950742</v>
      </c>
      <c r="C78" s="135"/>
      <c r="D78" s="20">
        <f>D6+D8+D10+D12+D14+D16+D18+D20+D22+D24+D26+D28+D30+D32+D34+D36+D38+D40+D42+D44+D46+D48+D50+D52+D54+D56+D58+D60+D62+D64+D66+D68+D70+D72+D74+D76</f>
        <v>1031383</v>
      </c>
      <c r="E78" s="135"/>
      <c r="F78" s="20">
        <f>F6+F8+F10+F12+F14+F16+F18+F20+F22+F24+F26+F28+F30+F32+F34+F36+F38+F40+F42+F44+F46+F48+F50+F52+F54+F56+F58+F60+F62+F64+F66+F68+F70+F72+F74+F76</f>
        <v>991505</v>
      </c>
      <c r="G78" s="135"/>
      <c r="H78" s="20">
        <f>H6+H8+H10+H12+H14+H16+H18+H20+H22+H24+H26+H28+H30+H32+H34+H36+H38+H40+H42+H44+H46+H48+H50+H52+H54+H56+H58+H60+H62+H64+H66+H68+H70+H72+H74+H76</f>
        <v>1016705</v>
      </c>
      <c r="I78" s="135"/>
      <c r="J78" s="20">
        <f>J6+J8+J10+J12+J14+J16+J18+J20+J22+J24+J26+J28+J30+J32+J34+J36+J38+J40+J42+J44+J46+J48+J50+J52+J54+J56+J58+J60+J62+J64+J66+J68+J70+J72+J74+J76</f>
        <v>1074691</v>
      </c>
      <c r="K78" s="135"/>
      <c r="L78" s="106">
        <f>L6+L8+L10+L12+L14+L16+L18+L20+L22+L24+L26+L28+L30+L32+L34+L36+L38+L40+L42+L44+L46+L48+L50+L52+L54+L56+L58+L60+L62+L64+L66+L68+L70+L72+L74+L76</f>
        <v>941005</v>
      </c>
      <c r="M78" s="135"/>
      <c r="N78" s="20">
        <f>N6+N8+N10+N12+N14+N16+N18+N20+N22+N24+N26+N28+N30+N32+N34+N36+N38+N40+N42+N44+N46+N48+N50+N52+N54+N56+N58+N60+N62+N64+N66+N68+N70+N72+N74+N76</f>
        <v>1288652</v>
      </c>
      <c r="O78" s="135"/>
      <c r="P78" s="106">
        <f>P6+P8+P10+P12+P14+P16+P18+P20+P22+P24+P26+P28+P30+P32+P34+P36+P38+P40+P42+P44+P46+P48+P50+P52+P54+P56+P58+P60+P62+P64+P66+P68+P70+P72+P74+P76</f>
        <v>0</v>
      </c>
      <c r="Q78" s="135"/>
      <c r="R78" s="106">
        <f>R6+R8+R10+R12+R14+R16+R18+R20+R22+R24+R26+R28+R30+R32+R34+R36+R38+R40+R42+R44+R46+R48+R50+R52+R54+R56+R58+R60+R62+R64+R66+R68+R70+R72+R74+R76</f>
        <v>0</v>
      </c>
      <c r="S78" s="135"/>
      <c r="T78" s="20">
        <f>T6+T8+T10+T12+T14+T16+T18+T20+T22+T24+T26+T28+T30+T32+T34+T36+T38+T40+T42+T44+T46+T48+T50+T52+T54+T56+T58+T60+T62+T64+T66+T68+T70+T72+T74+T76</f>
        <v>0</v>
      </c>
      <c r="U78" s="135"/>
      <c r="V78" s="20">
        <f>V6+V8+V10+V12+V14+V16+V18+V20+V22+V24+V26+V28+V30+V32+V34+V36+V38+V40+V42+V44+V46+V48+V50+V52+V54+V56+V58+V60+V62+V64+V66+V68+V70+V72+V74+V76</f>
        <v>0</v>
      </c>
      <c r="W78" s="133"/>
      <c r="X78" s="20">
        <f>X6+X8+X10+X12+X14+X16+X18+X20+X22+X24+X26+X28+X30+X32+X34+X36+X38+X40+X42+X44+X46+X48+X50+X52+X54+X56+X58+X60+X62+X64+X66+X68+X70+X72+X74+X76</f>
        <v>0</v>
      </c>
      <c r="Y78" s="137"/>
      <c r="Z78" s="21">
        <f>Z6+Z8+Z10+Z12+Z14+Z16+Z18+Z20+Z22+Z24+Z26+Z28+Z30+Z32+Z34+Z36+Z38+Z40+Z42+Z44+Z46+Z48+Z50+Z52+Z54+Z56+Z58+Z60+Z62+Z64+Z66+Z68+Z70+Z72+Z74+Z76</f>
        <v>7294683</v>
      </c>
    </row>
    <row r="79" ht="13.5">
      <c r="R79" s="2"/>
    </row>
    <row r="80" spans="3:8" ht="13.5">
      <c r="C80" s="79"/>
      <c r="D80" s="79"/>
      <c r="E80" s="79"/>
      <c r="F80" s="79"/>
      <c r="G80" s="79"/>
      <c r="H80" s="79"/>
    </row>
    <row r="81" spans="1:8" ht="13.5">
      <c r="A81" s="130"/>
      <c r="C81" s="79"/>
      <c r="D81" s="80"/>
      <c r="E81" s="79"/>
      <c r="F81" s="80"/>
      <c r="G81" s="79"/>
      <c r="H81" s="80"/>
    </row>
    <row r="82" spans="1:13" ht="13.5">
      <c r="A82" s="130"/>
      <c r="C82" s="79"/>
      <c r="D82" s="80"/>
      <c r="E82" s="79"/>
      <c r="F82" s="80"/>
      <c r="G82" s="79"/>
      <c r="H82" s="80"/>
      <c r="M82" s="53"/>
    </row>
    <row r="83" spans="3:8" ht="13.5">
      <c r="C83" s="79"/>
      <c r="D83" s="79"/>
      <c r="E83" s="79"/>
      <c r="F83" s="79"/>
      <c r="G83" s="79"/>
      <c r="H83" s="79"/>
    </row>
    <row r="84" spans="3:8" ht="13.5">
      <c r="C84" s="79"/>
      <c r="D84" s="79"/>
      <c r="E84" s="79"/>
      <c r="F84" s="79"/>
      <c r="G84" s="79"/>
      <c r="H84" s="79"/>
    </row>
  </sheetData>
  <sheetProtection/>
  <mergeCells count="64">
    <mergeCell ref="B2:H2"/>
    <mergeCell ref="Z3:Z4"/>
    <mergeCell ref="V3:W3"/>
    <mergeCell ref="X3:Y3"/>
    <mergeCell ref="B3:C3"/>
    <mergeCell ref="D3:E3"/>
    <mergeCell ref="F3:G3"/>
    <mergeCell ref="H3:I3"/>
    <mergeCell ref="J3:K3"/>
    <mergeCell ref="L3:M3"/>
    <mergeCell ref="A7:A8"/>
    <mergeCell ref="A9:A10"/>
    <mergeCell ref="T3:U3"/>
    <mergeCell ref="N3:O3"/>
    <mergeCell ref="P3:Q3"/>
    <mergeCell ref="R3:S3"/>
    <mergeCell ref="A5:A6"/>
    <mergeCell ref="A29:A30"/>
    <mergeCell ref="A11:A12"/>
    <mergeCell ref="A19:A20"/>
    <mergeCell ref="A17:A18"/>
    <mergeCell ref="A15:A16"/>
    <mergeCell ref="A13:A14"/>
    <mergeCell ref="A21:A22"/>
    <mergeCell ref="A23:A24"/>
    <mergeCell ref="A25:A26"/>
    <mergeCell ref="A27:A28"/>
    <mergeCell ref="A41:A42"/>
    <mergeCell ref="A43:A44"/>
    <mergeCell ref="A49:A50"/>
    <mergeCell ref="A33:A34"/>
    <mergeCell ref="A45:A46"/>
    <mergeCell ref="A31:A32"/>
    <mergeCell ref="A35:A36"/>
    <mergeCell ref="A37:A38"/>
    <mergeCell ref="A39:A40"/>
    <mergeCell ref="Y77:Y78"/>
    <mergeCell ref="C77:C78"/>
    <mergeCell ref="E77:E78"/>
    <mergeCell ref="G77:G78"/>
    <mergeCell ref="I77:I78"/>
    <mergeCell ref="K77:K78"/>
    <mergeCell ref="M77:M78"/>
    <mergeCell ref="O77:O78"/>
    <mergeCell ref="Q77:Q78"/>
    <mergeCell ref="S77:S78"/>
    <mergeCell ref="W77:W78"/>
    <mergeCell ref="U77:U78"/>
    <mergeCell ref="A51:A52"/>
    <mergeCell ref="A77:A78"/>
    <mergeCell ref="A61:A62"/>
    <mergeCell ref="A57:A58"/>
    <mergeCell ref="A59:A60"/>
    <mergeCell ref="A65:A66"/>
    <mergeCell ref="A67:A68"/>
    <mergeCell ref="A73:A74"/>
    <mergeCell ref="A81:A82"/>
    <mergeCell ref="A55:A56"/>
    <mergeCell ref="A75:A76"/>
    <mergeCell ref="A47:A48"/>
    <mergeCell ref="A53:A54"/>
    <mergeCell ref="A69:A70"/>
    <mergeCell ref="A71:A72"/>
    <mergeCell ref="A63:A6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新金属協会</dc:creator>
  <cp:keywords/>
  <dc:description/>
  <cp:lastModifiedBy>新金属　今井</cp:lastModifiedBy>
  <cp:lastPrinted>2016-02-19T06:35:34Z</cp:lastPrinted>
  <dcterms:created xsi:type="dcterms:W3CDTF">2000-01-13T01:35:04Z</dcterms:created>
  <dcterms:modified xsi:type="dcterms:W3CDTF">2017-08-30T06:00:03Z</dcterms:modified>
  <cp:category/>
  <cp:version/>
  <cp:contentType/>
  <cp:contentStatus/>
</cp:coreProperties>
</file>