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115" activeTab="0"/>
  </bookViews>
  <sheets>
    <sheet name="ﾀﾝﾀﾙ輸出" sheetId="1" r:id="rId1"/>
    <sheet name="ﾀﾝﾀﾙ輸入" sheetId="2" r:id="rId2"/>
  </sheets>
  <definedNames/>
  <calcPr fullCalcOnLoad="1"/>
</workbook>
</file>

<file path=xl/sharedStrings.xml><?xml version="1.0" encoding="utf-8"?>
<sst xmlns="http://schemas.openxmlformats.org/spreadsheetml/2006/main" count="326" uniqueCount="79">
  <si>
    <t>R KOREA</t>
  </si>
  <si>
    <t>CHINA</t>
  </si>
  <si>
    <t>TAIWAN</t>
  </si>
  <si>
    <t>HG KONG</t>
  </si>
  <si>
    <t>THAILND</t>
  </si>
  <si>
    <t>U KING</t>
  </si>
  <si>
    <t>GERMANY</t>
  </si>
  <si>
    <t>USA</t>
  </si>
  <si>
    <t>合計</t>
  </si>
  <si>
    <t xml:space="preserve"> </t>
  </si>
  <si>
    <t>AUSTRAL</t>
  </si>
  <si>
    <t>PORTUGL</t>
  </si>
  <si>
    <t>GERMANY</t>
  </si>
  <si>
    <t>INDNSIA</t>
  </si>
  <si>
    <t>USA</t>
  </si>
  <si>
    <t>AUSTRIA</t>
  </si>
  <si>
    <t>PHILPIN</t>
  </si>
  <si>
    <t>合計</t>
  </si>
  <si>
    <t>11月</t>
  </si>
  <si>
    <t>12月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</si>
  <si>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</si>
  <si>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</si>
  <si>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</si>
  <si>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</si>
  <si>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</si>
  <si>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</si>
  <si>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</si>
  <si>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</si>
  <si>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</si>
  <si>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</si>
  <si>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単価</t>
  </si>
  <si>
    <t>PHILPIN</t>
  </si>
  <si>
    <t>SNGAPOR</t>
  </si>
  <si>
    <t>HG KONG</t>
  </si>
  <si>
    <t>INDIA</t>
  </si>
  <si>
    <t>HG KONG</t>
  </si>
  <si>
    <t>CHINA</t>
  </si>
  <si>
    <t>TAIWAN</t>
  </si>
  <si>
    <t>TAIWAN</t>
  </si>
  <si>
    <t>INDNSIA</t>
  </si>
  <si>
    <t>SWITZLD</t>
  </si>
  <si>
    <t>ISRAEL</t>
  </si>
  <si>
    <t>単位</t>
  </si>
  <si>
    <t xml:space="preserve">上の欄 - 重量 : Ｋｇ, 下の欄 - 金額 : 千円, 単価 : 円 </t>
  </si>
  <si>
    <t>KAZAKHS</t>
  </si>
  <si>
    <t>【 8103.20-000  塊・粉 】</t>
  </si>
  <si>
    <t>【 8103.30-000  くず 】</t>
  </si>
  <si>
    <t>AUSTRIA</t>
  </si>
  <si>
    <t>MALYSIA</t>
  </si>
  <si>
    <t xml:space="preserve"> </t>
  </si>
  <si>
    <t>ESTONIA</t>
  </si>
  <si>
    <t>ＩＳＲＡＥＬ</t>
  </si>
  <si>
    <t>KAZAKHS</t>
  </si>
  <si>
    <t>LITHUAN</t>
  </si>
  <si>
    <t>ＩＮＤＩＡ</t>
  </si>
  <si>
    <t>U　KING</t>
  </si>
  <si>
    <t>TAIWAN</t>
  </si>
  <si>
    <t>ＩＮＤＮＳＩＡ</t>
  </si>
  <si>
    <t>CZECH</t>
  </si>
  <si>
    <t>HOLLANDA</t>
  </si>
  <si>
    <t>Ｓ　AFRCA</t>
  </si>
  <si>
    <t>【 8103.90-000  製品その他 】</t>
  </si>
  <si>
    <t>【 8103.90-020  製品その他 】</t>
  </si>
  <si>
    <t>Pueruto Rico</t>
  </si>
  <si>
    <t>SRI　LANKA</t>
  </si>
  <si>
    <t>CANADA</t>
  </si>
  <si>
    <t>【 2826.90-910  フッ化タンタルカリウム 】</t>
  </si>
  <si>
    <t>Poland</t>
  </si>
  <si>
    <t>FRANCE</t>
  </si>
  <si>
    <t>MALYSIA</t>
  </si>
  <si>
    <t>BELGIUM</t>
  </si>
  <si>
    <t>BANGLADESH</t>
  </si>
  <si>
    <t>TAIWAN</t>
  </si>
  <si>
    <t>PUERTO　RICO</t>
  </si>
  <si>
    <t>IRELAND</t>
  </si>
  <si>
    <t>RUSSIAN</t>
  </si>
  <si>
    <t>INDIA</t>
  </si>
  <si>
    <t>２０１７年通関実績（タンタル輸入）</t>
  </si>
  <si>
    <t>２０１７年通関実績（タンタル輸出）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</si>
</sst>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;[Red]\-#,##0\ "/>
    <numFmt numFmtId="185" formatCode="0.0_ "/>
    <numFmt numFmtId="186" formatCode="0_);[Red]\(0\)"/>
    <numFmt numFmtId="187" formatCode="0_ "/>
    <numFmt numFmtId="188" formatCode="#,##0_);[Red]\(#,##0\)"/>
    <numFmt numFmtId="189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5" fontId="2" fillId="0" borderId="0" xfId="0" applyNumberFormat="1" applyFont="1" applyAlignment="1">
      <alignment vertical="center"/>
    </xf>
    <xf numFmtId="188" fontId="2" fillId="0" borderId="10" xfId="5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88" fontId="2" fillId="0" borderId="11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88" fontId="2" fillId="33" borderId="12" xfId="0" applyNumberFormat="1" applyFont="1" applyFill="1" applyBorder="1" applyAlignment="1">
      <alignment vertical="center"/>
    </xf>
    <xf numFmtId="188" fontId="2" fillId="33" borderId="13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6" fontId="2" fillId="33" borderId="12" xfId="0" applyNumberFormat="1" applyFont="1" applyFill="1" applyBorder="1" applyAlignment="1">
      <alignment vertical="center"/>
    </xf>
    <xf numFmtId="185" fontId="2" fillId="34" borderId="14" xfId="0" applyNumberFormat="1" applyFont="1" applyFill="1" applyBorder="1" applyAlignment="1">
      <alignment vertical="center"/>
    </xf>
    <xf numFmtId="185" fontId="2" fillId="34" borderId="10" xfId="0" applyNumberFormat="1" applyFont="1" applyFill="1" applyBorder="1" applyAlignment="1">
      <alignment vertical="center"/>
    </xf>
    <xf numFmtId="185" fontId="2" fillId="34" borderId="11" xfId="0" applyNumberFormat="1" applyFont="1" applyFill="1" applyBorder="1" applyAlignment="1">
      <alignment vertical="center"/>
    </xf>
    <xf numFmtId="185" fontId="2" fillId="34" borderId="0" xfId="0" applyNumberFormat="1" applyFont="1" applyFill="1" applyBorder="1" applyAlignment="1">
      <alignment vertical="center"/>
    </xf>
    <xf numFmtId="185" fontId="2" fillId="34" borderId="15" xfId="0" applyNumberFormat="1" applyFont="1" applyFill="1" applyBorder="1" applyAlignment="1">
      <alignment vertical="center"/>
    </xf>
    <xf numFmtId="185" fontId="2" fillId="34" borderId="16" xfId="0" applyNumberFormat="1" applyFont="1" applyFill="1" applyBorder="1" applyAlignment="1">
      <alignment vertical="center"/>
    </xf>
    <xf numFmtId="188" fontId="2" fillId="0" borderId="17" xfId="0" applyNumberFormat="1" applyFont="1" applyBorder="1" applyAlignment="1">
      <alignment vertical="center"/>
    </xf>
    <xf numFmtId="185" fontId="2" fillId="34" borderId="17" xfId="0" applyNumberFormat="1" applyFont="1" applyFill="1" applyBorder="1" applyAlignment="1">
      <alignment vertical="center"/>
    </xf>
    <xf numFmtId="188" fontId="2" fillId="0" borderId="18" xfId="50" applyNumberFormat="1" applyFont="1" applyBorder="1" applyAlignment="1">
      <alignment vertical="center"/>
    </xf>
    <xf numFmtId="188" fontId="2" fillId="33" borderId="19" xfId="0" applyNumberFormat="1" applyFont="1" applyFill="1" applyBorder="1" applyAlignment="1">
      <alignment vertical="center"/>
    </xf>
    <xf numFmtId="188" fontId="2" fillId="0" borderId="20" xfId="0" applyNumberFormat="1" applyFont="1" applyBorder="1" applyAlignment="1">
      <alignment vertical="center"/>
    </xf>
    <xf numFmtId="188" fontId="2" fillId="33" borderId="21" xfId="0" applyNumberFormat="1" applyFont="1" applyFill="1" applyBorder="1" applyAlignment="1">
      <alignment vertical="center"/>
    </xf>
    <xf numFmtId="188" fontId="2" fillId="0" borderId="22" xfId="0" applyNumberFormat="1" applyFont="1" applyBorder="1" applyAlignment="1">
      <alignment vertical="center"/>
    </xf>
    <xf numFmtId="188" fontId="2" fillId="33" borderId="21" xfId="5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85" fontId="2" fillId="34" borderId="24" xfId="0" applyNumberFormat="1" applyFont="1" applyFill="1" applyBorder="1" applyAlignment="1">
      <alignment vertical="center"/>
    </xf>
    <xf numFmtId="188" fontId="2" fillId="0" borderId="20" xfId="50" applyNumberFormat="1" applyFont="1" applyBorder="1" applyAlignment="1">
      <alignment vertical="center"/>
    </xf>
    <xf numFmtId="188" fontId="2" fillId="0" borderId="18" xfId="0" applyNumberFormat="1" applyFont="1" applyBorder="1" applyAlignment="1">
      <alignment vertical="center"/>
    </xf>
    <xf numFmtId="186" fontId="2" fillId="33" borderId="19" xfId="0" applyNumberFormat="1" applyFont="1" applyFill="1" applyBorder="1" applyAlignment="1">
      <alignment vertical="center"/>
    </xf>
    <xf numFmtId="185" fontId="2" fillId="34" borderId="25" xfId="0" applyNumberFormat="1" applyFont="1" applyFill="1" applyBorder="1" applyAlignment="1">
      <alignment vertical="center"/>
    </xf>
    <xf numFmtId="185" fontId="2" fillId="34" borderId="18" xfId="0" applyNumberFormat="1" applyFont="1" applyFill="1" applyBorder="1" applyAlignment="1">
      <alignment vertical="center"/>
    </xf>
    <xf numFmtId="188" fontId="2" fillId="33" borderId="26" xfId="0" applyNumberFormat="1" applyFont="1" applyFill="1" applyBorder="1" applyAlignment="1">
      <alignment vertical="center"/>
    </xf>
    <xf numFmtId="188" fontId="2" fillId="33" borderId="27" xfId="0" applyNumberFormat="1" applyFont="1" applyFill="1" applyBorder="1" applyAlignment="1">
      <alignment vertical="center"/>
    </xf>
    <xf numFmtId="185" fontId="2" fillId="34" borderId="28" xfId="0" applyNumberFormat="1" applyFont="1" applyFill="1" applyBorder="1" applyAlignment="1">
      <alignment vertical="center"/>
    </xf>
    <xf numFmtId="188" fontId="2" fillId="33" borderId="12" xfId="50" applyNumberFormat="1" applyFont="1" applyFill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185" fontId="2" fillId="34" borderId="0" xfId="0" applyNumberFormat="1" applyFont="1" applyFill="1" applyAlignment="1">
      <alignment vertical="center"/>
    </xf>
    <xf numFmtId="185" fontId="2" fillId="34" borderId="12" xfId="0" applyNumberFormat="1" applyFont="1" applyFill="1" applyBorder="1" applyAlignment="1">
      <alignment vertical="center"/>
    </xf>
    <xf numFmtId="185" fontId="2" fillId="34" borderId="13" xfId="0" applyNumberFormat="1" applyFont="1" applyFill="1" applyBorder="1" applyAlignment="1">
      <alignment vertical="center"/>
    </xf>
    <xf numFmtId="185" fontId="2" fillId="34" borderId="29" xfId="0" applyNumberFormat="1" applyFont="1" applyFill="1" applyBorder="1" applyAlignment="1">
      <alignment vertical="center"/>
    </xf>
    <xf numFmtId="188" fontId="2" fillId="33" borderId="19" xfId="50" applyNumberFormat="1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185" fontId="2" fillId="34" borderId="31" xfId="0" applyNumberFormat="1" applyFont="1" applyFill="1" applyBorder="1" applyAlignment="1">
      <alignment vertical="center"/>
    </xf>
    <xf numFmtId="185" fontId="2" fillId="34" borderId="32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188" fontId="2" fillId="33" borderId="35" xfId="50" applyNumberFormat="1" applyFont="1" applyFill="1" applyBorder="1" applyAlignment="1">
      <alignment vertical="center"/>
    </xf>
    <xf numFmtId="188" fontId="2" fillId="0" borderId="36" xfId="50" applyNumberFormat="1" applyFont="1" applyBorder="1" applyAlignment="1">
      <alignment vertical="center"/>
    </xf>
    <xf numFmtId="188" fontId="2" fillId="33" borderId="37" xfId="50" applyNumberFormat="1" applyFont="1" applyFill="1" applyBorder="1" applyAlignment="1">
      <alignment vertical="center"/>
    </xf>
    <xf numFmtId="188" fontId="2" fillId="0" borderId="38" xfId="50" applyNumberFormat="1" applyFont="1" applyBorder="1" applyAlignment="1">
      <alignment vertical="center"/>
    </xf>
    <xf numFmtId="188" fontId="2" fillId="33" borderId="39" xfId="0" applyNumberFormat="1" applyFont="1" applyFill="1" applyBorder="1" applyAlignment="1">
      <alignment vertical="center"/>
    </xf>
    <xf numFmtId="188" fontId="2" fillId="0" borderId="34" xfId="0" applyNumberFormat="1" applyFont="1" applyBorder="1" applyAlignment="1">
      <alignment vertical="center"/>
    </xf>
    <xf numFmtId="188" fontId="2" fillId="0" borderId="40" xfId="0" applyNumberFormat="1" applyFont="1" applyBorder="1" applyAlignment="1">
      <alignment vertical="center"/>
    </xf>
    <xf numFmtId="188" fontId="2" fillId="33" borderId="39" xfId="50" applyNumberFormat="1" applyFont="1" applyFill="1" applyBorder="1" applyAlignment="1">
      <alignment vertical="center"/>
    </xf>
    <xf numFmtId="185" fontId="2" fillId="34" borderId="41" xfId="0" applyNumberFormat="1" applyFont="1" applyFill="1" applyBorder="1" applyAlignment="1">
      <alignment vertical="center"/>
    </xf>
    <xf numFmtId="185" fontId="2" fillId="34" borderId="42" xfId="0" applyNumberFormat="1" applyFont="1" applyFill="1" applyBorder="1" applyAlignment="1">
      <alignment vertical="center"/>
    </xf>
    <xf numFmtId="185" fontId="2" fillId="34" borderId="2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188" fontId="2" fillId="0" borderId="43" xfId="0" applyNumberFormat="1" applyFont="1" applyBorder="1" applyAlignment="1">
      <alignment vertical="center"/>
    </xf>
    <xf numFmtId="188" fontId="2" fillId="33" borderId="35" xfId="0" applyNumberFormat="1" applyFont="1" applyFill="1" applyBorder="1" applyAlignment="1">
      <alignment vertical="center"/>
    </xf>
    <xf numFmtId="188" fontId="2" fillId="0" borderId="44" xfId="0" applyNumberFormat="1" applyFont="1" applyBorder="1" applyAlignment="1">
      <alignment vertical="center"/>
    </xf>
    <xf numFmtId="188" fontId="2" fillId="0" borderId="34" xfId="50" applyNumberFormat="1" applyFont="1" applyBorder="1" applyAlignment="1">
      <alignment vertical="center"/>
    </xf>
    <xf numFmtId="185" fontId="2" fillId="34" borderId="45" xfId="0" applyNumberFormat="1" applyFont="1" applyFill="1" applyBorder="1" applyAlignment="1">
      <alignment vertical="center"/>
    </xf>
    <xf numFmtId="188" fontId="2" fillId="0" borderId="46" xfId="50" applyNumberFormat="1" applyFont="1" applyBorder="1" applyAlignment="1">
      <alignment vertical="center"/>
    </xf>
    <xf numFmtId="188" fontId="2" fillId="0" borderId="47" xfId="0" applyNumberFormat="1" applyFont="1" applyBorder="1" applyAlignment="1">
      <alignment vertical="center"/>
    </xf>
    <xf numFmtId="188" fontId="2" fillId="0" borderId="48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Fill="1" applyBorder="1" applyAlignment="1">
      <alignment vertical="center"/>
    </xf>
    <xf numFmtId="188" fontId="2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188" fontId="2" fillId="33" borderId="53" xfId="50" applyNumberFormat="1" applyFont="1" applyFill="1" applyBorder="1" applyAlignment="1">
      <alignment vertical="center"/>
    </xf>
    <xf numFmtId="188" fontId="2" fillId="0" borderId="54" xfId="50" applyNumberFormat="1" applyFont="1" applyBorder="1" applyAlignment="1">
      <alignment vertical="center"/>
    </xf>
    <xf numFmtId="185" fontId="2" fillId="34" borderId="55" xfId="0" applyNumberFormat="1" applyFont="1" applyFill="1" applyBorder="1" applyAlignment="1">
      <alignment vertical="center"/>
    </xf>
    <xf numFmtId="185" fontId="2" fillId="34" borderId="56" xfId="0" applyNumberFormat="1" applyFont="1" applyFill="1" applyBorder="1" applyAlignment="1">
      <alignment vertical="center"/>
    </xf>
    <xf numFmtId="188" fontId="2" fillId="0" borderId="57" xfId="0" applyNumberFormat="1" applyFont="1" applyBorder="1" applyAlignment="1">
      <alignment vertical="center"/>
    </xf>
    <xf numFmtId="185" fontId="2" fillId="34" borderId="51" xfId="0" applyNumberFormat="1" applyFont="1" applyFill="1" applyBorder="1" applyAlignment="1">
      <alignment vertical="center"/>
    </xf>
    <xf numFmtId="188" fontId="2" fillId="0" borderId="58" xfId="50" applyNumberFormat="1" applyFont="1" applyBorder="1" applyAlignment="1">
      <alignment vertical="center"/>
    </xf>
    <xf numFmtId="185" fontId="2" fillId="34" borderId="5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40" xfId="50" applyNumberFormat="1" applyFont="1" applyBorder="1" applyAlignment="1">
      <alignment vertical="center"/>
    </xf>
    <xf numFmtId="186" fontId="2" fillId="34" borderId="25" xfId="0" applyNumberFormat="1" applyFont="1" applyFill="1" applyBorder="1" applyAlignment="1">
      <alignment vertical="center"/>
    </xf>
    <xf numFmtId="188" fontId="2" fillId="33" borderId="27" xfId="5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188" fontId="2" fillId="33" borderId="60" xfId="0" applyNumberFormat="1" applyFont="1" applyFill="1" applyBorder="1" applyAlignment="1">
      <alignment vertical="center"/>
    </xf>
    <xf numFmtId="38" fontId="2" fillId="0" borderId="20" xfId="49" applyFont="1" applyBorder="1" applyAlignment="1">
      <alignment vertical="center"/>
    </xf>
    <xf numFmtId="188" fontId="2" fillId="0" borderId="50" xfId="0" applyNumberFormat="1" applyFont="1" applyFill="1" applyBorder="1" applyAlignment="1">
      <alignment vertical="center"/>
    </xf>
    <xf numFmtId="185" fontId="2" fillId="0" borderId="50" xfId="0" applyNumberFormat="1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2" fillId="35" borderId="17" xfId="49" applyFont="1" applyFill="1" applyBorder="1" applyAlignment="1">
      <alignment horizontal="center" vertical="center"/>
    </xf>
    <xf numFmtId="38" fontId="2" fillId="33" borderId="27" xfId="49" applyFont="1" applyFill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33" borderId="21" xfId="49" applyFont="1" applyFill="1" applyBorder="1" applyAlignment="1">
      <alignment vertical="center"/>
    </xf>
    <xf numFmtId="38" fontId="2" fillId="0" borderId="22" xfId="49" applyFont="1" applyBorder="1" applyAlignment="1">
      <alignment vertical="center"/>
    </xf>
    <xf numFmtId="188" fontId="2" fillId="0" borderId="51" xfId="50" applyNumberFormat="1" applyFont="1" applyBorder="1" applyAlignment="1">
      <alignment vertical="center"/>
    </xf>
    <xf numFmtId="188" fontId="2" fillId="33" borderId="60" xfId="50" applyNumberFormat="1" applyFont="1" applyFill="1" applyBorder="1" applyAlignment="1">
      <alignment vertical="center"/>
    </xf>
    <xf numFmtId="188" fontId="2" fillId="0" borderId="22" xfId="0" applyNumberFormat="1" applyFont="1" applyFill="1" applyBorder="1" applyAlignment="1">
      <alignment vertical="center"/>
    </xf>
    <xf numFmtId="188" fontId="2" fillId="0" borderId="34" xfId="0" applyNumberFormat="1" applyFont="1" applyFill="1" applyBorder="1" applyAlignment="1">
      <alignment vertical="center"/>
    </xf>
    <xf numFmtId="188" fontId="2" fillId="0" borderId="36" xfId="50" applyNumberFormat="1" applyFont="1" applyFill="1" applyBorder="1" applyAlignment="1">
      <alignment vertical="center"/>
    </xf>
    <xf numFmtId="188" fontId="2" fillId="2" borderId="27" xfId="0" applyNumberFormat="1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88" fontId="2" fillId="2" borderId="37" xfId="50" applyNumberFormat="1" applyFont="1" applyFill="1" applyBorder="1" applyAlignment="1">
      <alignment vertical="center"/>
    </xf>
    <xf numFmtId="188" fontId="2" fillId="2" borderId="13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8" fontId="2" fillId="0" borderId="38" xfId="50" applyNumberFormat="1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188" fontId="2" fillId="33" borderId="13" xfId="50" applyNumberFormat="1" applyFont="1" applyFill="1" applyBorder="1" applyAlignment="1">
      <alignment vertical="center"/>
    </xf>
    <xf numFmtId="188" fontId="2" fillId="0" borderId="17" xfId="50" applyNumberFormat="1" applyFont="1" applyBorder="1" applyAlignment="1">
      <alignment vertical="center"/>
    </xf>
    <xf numFmtId="188" fontId="2" fillId="33" borderId="61" xfId="0" applyNumberFormat="1" applyFont="1" applyFill="1" applyBorder="1" applyAlignment="1">
      <alignment vertical="center"/>
    </xf>
    <xf numFmtId="188" fontId="2" fillId="0" borderId="62" xfId="0" applyNumberFormat="1" applyFont="1" applyBorder="1" applyAlignment="1">
      <alignment vertical="center"/>
    </xf>
    <xf numFmtId="0" fontId="3" fillId="37" borderId="63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/>
    </xf>
    <xf numFmtId="0" fontId="3" fillId="37" borderId="65" xfId="0" applyFont="1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3" fillId="38" borderId="65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3" fillId="37" borderId="68" xfId="0" applyFont="1" applyFill="1" applyBorder="1" applyAlignment="1">
      <alignment horizontal="center" vertical="center"/>
    </xf>
    <xf numFmtId="0" fontId="3" fillId="37" borderId="69" xfId="0" applyFont="1" applyFill="1" applyBorder="1" applyAlignment="1">
      <alignment horizontal="center" vertical="center"/>
    </xf>
    <xf numFmtId="0" fontId="3" fillId="38" borderId="63" xfId="0" applyFont="1" applyFill="1" applyBorder="1" applyAlignment="1">
      <alignment horizontal="center" vertical="center"/>
    </xf>
    <xf numFmtId="0" fontId="0" fillId="38" borderId="6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8" borderId="65" xfId="0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188" fontId="2" fillId="39" borderId="36" xfId="50" applyNumberFormat="1" applyFont="1" applyFill="1" applyBorder="1" applyAlignment="1">
      <alignment vertical="center"/>
    </xf>
    <xf numFmtId="188" fontId="2" fillId="39" borderId="38" xfId="5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3.25390625" style="3" customWidth="1"/>
    <col min="2" max="2" width="8.75390625" style="3" customWidth="1"/>
    <col min="3" max="3" width="5.625" style="3" customWidth="1"/>
    <col min="4" max="4" width="8.75390625" style="3" customWidth="1"/>
    <col min="5" max="5" width="5.625" style="3" customWidth="1"/>
    <col min="6" max="6" width="8.75390625" style="3" customWidth="1"/>
    <col min="7" max="7" width="5.625" style="3" customWidth="1"/>
    <col min="8" max="8" width="8.75390625" style="3" customWidth="1"/>
    <col min="9" max="9" width="5.625" style="3" customWidth="1"/>
    <col min="10" max="10" width="8.75390625" style="3" customWidth="1"/>
    <col min="11" max="11" width="5.625" style="3" customWidth="1"/>
    <col min="12" max="12" width="8.75390625" style="3" customWidth="1"/>
    <col min="13" max="13" width="5.625" style="3" customWidth="1"/>
    <col min="14" max="14" width="8.75390625" style="3" customWidth="1"/>
    <col min="15" max="15" width="5.625" style="3" customWidth="1"/>
    <col min="16" max="16" width="8.75390625" style="3" customWidth="1"/>
    <col min="17" max="17" width="5.625" style="3" customWidth="1"/>
    <col min="18" max="18" width="8.75390625" style="3" customWidth="1"/>
    <col min="19" max="19" width="6.875" style="3" bestFit="1" customWidth="1"/>
    <col min="20" max="20" width="8.75390625" style="3" customWidth="1"/>
    <col min="21" max="21" width="5.625" style="3" customWidth="1"/>
    <col min="22" max="22" width="8.75390625" style="106" customWidth="1"/>
    <col min="23" max="23" width="5.625" style="3" customWidth="1"/>
    <col min="24" max="24" width="8.75390625" style="3" customWidth="1"/>
    <col min="25" max="25" width="6.125" style="3" customWidth="1"/>
    <col min="26" max="26" width="12.75390625" style="3" customWidth="1"/>
    <col min="27" max="16384" width="8.875" style="3" customWidth="1"/>
  </cols>
  <sheetData>
    <row r="1" spans="1:20" ht="34.5" customHeight="1">
      <c r="A1" s="12" t="s">
        <v>78</v>
      </c>
      <c r="C1" s="4"/>
      <c r="T1" s="4"/>
    </row>
    <row r="2" spans="1:26" ht="19.5" customHeight="1" thickBot="1">
      <c r="A2" s="70" t="s">
        <v>45</v>
      </c>
      <c r="C2" s="4"/>
      <c r="U2" s="48" t="s">
        <v>42</v>
      </c>
      <c r="V2" s="107" t="s">
        <v>43</v>
      </c>
      <c r="W2" s="14"/>
      <c r="X2" s="13"/>
      <c r="Y2" s="13"/>
      <c r="Z2" s="13"/>
    </row>
    <row r="3" spans="1:26" ht="15" customHeight="1">
      <c r="A3" s="143"/>
      <c r="B3" s="135" t="s">
        <v>29</v>
      </c>
      <c r="C3" s="136"/>
      <c r="D3" s="134" t="s">
        <v>28</v>
      </c>
      <c r="E3" s="136"/>
      <c r="F3" s="134" t="s">
        <v>27</v>
      </c>
      <c r="G3" s="136"/>
      <c r="H3" s="134" t="s">
        <v>26</v>
      </c>
      <c r="I3" s="136"/>
      <c r="J3" s="134" t="s">
        <v>25</v>
      </c>
      <c r="K3" s="136"/>
      <c r="L3" s="134" t="s">
        <v>24</v>
      </c>
      <c r="M3" s="136"/>
      <c r="N3" s="134" t="s">
        <v>23</v>
      </c>
      <c r="O3" s="136"/>
      <c r="P3" s="134" t="s">
        <v>22</v>
      </c>
      <c r="Q3" s="136"/>
      <c r="R3" s="134" t="s">
        <v>21</v>
      </c>
      <c r="S3" s="136"/>
      <c r="T3" s="134" t="s">
        <v>20</v>
      </c>
      <c r="U3" s="136"/>
      <c r="V3" s="134" t="s">
        <v>18</v>
      </c>
      <c r="W3" s="136"/>
      <c r="X3" s="134" t="s">
        <v>19</v>
      </c>
      <c r="Y3" s="135"/>
      <c r="Z3" s="57" t="s">
        <v>17</v>
      </c>
    </row>
    <row r="4" spans="1:26" ht="15" customHeight="1" thickBot="1">
      <c r="A4" s="144"/>
      <c r="B4" s="33"/>
      <c r="C4" s="34" t="s">
        <v>30</v>
      </c>
      <c r="D4" s="35"/>
      <c r="E4" s="34" t="s">
        <v>30</v>
      </c>
      <c r="F4" s="35"/>
      <c r="G4" s="34" t="s">
        <v>30</v>
      </c>
      <c r="H4" s="35"/>
      <c r="I4" s="34" t="s">
        <v>30</v>
      </c>
      <c r="J4" s="35"/>
      <c r="K4" s="34" t="s">
        <v>30</v>
      </c>
      <c r="L4" s="35"/>
      <c r="M4" s="34" t="s">
        <v>30</v>
      </c>
      <c r="N4" s="36"/>
      <c r="O4" s="34" t="s">
        <v>30</v>
      </c>
      <c r="P4" s="36"/>
      <c r="Q4" s="34" t="s">
        <v>30</v>
      </c>
      <c r="R4" s="36"/>
      <c r="S4" s="34" t="s">
        <v>30</v>
      </c>
      <c r="T4" s="36"/>
      <c r="U4" s="34" t="s">
        <v>30</v>
      </c>
      <c r="V4" s="108"/>
      <c r="W4" s="34" t="s">
        <v>30</v>
      </c>
      <c r="X4" s="36"/>
      <c r="Y4" s="54" t="s">
        <v>30</v>
      </c>
      <c r="Z4" s="58"/>
    </row>
    <row r="5" spans="1:26" ht="11.25" customHeight="1">
      <c r="A5" s="133" t="s">
        <v>1</v>
      </c>
      <c r="B5" s="32">
        <v>16</v>
      </c>
      <c r="C5" s="19">
        <f>IF(ISERROR(B6/B5),0,B6/B5)</f>
        <v>64.375</v>
      </c>
      <c r="D5" s="32">
        <v>100</v>
      </c>
      <c r="E5" s="19">
        <f>IF(ISERROR(D6/D5),0,D6/D5)</f>
        <v>112.65</v>
      </c>
      <c r="F5" s="32"/>
      <c r="G5" s="19">
        <f>IF(ISERROR(F6/F5),0,F6/F5)</f>
        <v>0</v>
      </c>
      <c r="H5" s="32"/>
      <c r="I5" s="41">
        <f>IF(ISERROR(H6/H5),0,H6/H5)</f>
        <v>0</v>
      </c>
      <c r="J5" s="96"/>
      <c r="K5" s="41">
        <f>IF(ISERROR(J6/J5),0,J6/J5)</f>
        <v>0</v>
      </c>
      <c r="L5" s="96"/>
      <c r="M5" s="41">
        <f>IF(ISERROR(L6/L5),0,L6/L5)</f>
        <v>0</v>
      </c>
      <c r="N5" s="96"/>
      <c r="O5" s="21">
        <f>IF(ISERROR(N6/N5),0,N6/N5)</f>
        <v>0</v>
      </c>
      <c r="P5" s="96"/>
      <c r="Q5" s="41">
        <f>IF(ISERROR(P6/P5),0,P6/P5)</f>
        <v>0</v>
      </c>
      <c r="R5" s="96"/>
      <c r="S5" s="41">
        <f>IF(ISERROR(R6/R5),0,R6/R5)</f>
        <v>0</v>
      </c>
      <c r="T5" s="96"/>
      <c r="U5" s="21">
        <f>IF(ISERROR(T6/T5),0,T6/T5)</f>
        <v>0</v>
      </c>
      <c r="V5" s="96"/>
      <c r="W5" s="19">
        <f>IF(ISERROR(V6/V5),0,V6/V5)</f>
        <v>0</v>
      </c>
      <c r="X5" s="96"/>
      <c r="Y5" s="55">
        <f>IF(ISERROR(X6/X5),0,X6/X5)</f>
        <v>0</v>
      </c>
      <c r="Z5" s="59">
        <f aca="true" t="shared" si="0" ref="Z5:Z24">B5+D5+F5+H5+J5+L5+N5+P5+R5+T5+V5+X5</f>
        <v>116</v>
      </c>
    </row>
    <row r="6" spans="1:26" ht="11.25" customHeight="1">
      <c r="A6" s="133"/>
      <c r="B6" s="27">
        <v>1030</v>
      </c>
      <c r="C6" s="22"/>
      <c r="D6" s="117">
        <v>11265</v>
      </c>
      <c r="E6" s="22"/>
      <c r="F6" s="117"/>
      <c r="G6" s="22"/>
      <c r="H6" s="117"/>
      <c r="I6" s="22"/>
      <c r="J6" s="117"/>
      <c r="K6" s="22"/>
      <c r="L6" s="117"/>
      <c r="M6" s="22"/>
      <c r="N6" s="117"/>
      <c r="O6" s="22"/>
      <c r="P6" s="117"/>
      <c r="Q6" s="22"/>
      <c r="R6" s="117"/>
      <c r="S6" s="22"/>
      <c r="T6" s="117"/>
      <c r="U6" s="22"/>
      <c r="V6" s="117"/>
      <c r="W6" s="22"/>
      <c r="X6" s="117"/>
      <c r="Y6" s="22"/>
      <c r="Z6" s="62">
        <f t="shared" si="0"/>
        <v>12295</v>
      </c>
    </row>
    <row r="7" spans="1:26" ht="11.25" customHeight="1">
      <c r="A7" s="133" t="s">
        <v>0</v>
      </c>
      <c r="B7" s="118">
        <v>0</v>
      </c>
      <c r="C7" s="19">
        <f>IF(ISERROR(B8/B7),0,B8/B7)</f>
        <v>0</v>
      </c>
      <c r="D7" s="53">
        <v>0</v>
      </c>
      <c r="E7" s="19">
        <f>IF(ISERROR(D8/D7),0,D8/D7)</f>
        <v>0</v>
      </c>
      <c r="F7" s="53"/>
      <c r="G7" s="19">
        <f>IF(ISERROR(F8/F7),0,F8/F7)</f>
        <v>0</v>
      </c>
      <c r="H7" s="53"/>
      <c r="I7" s="55">
        <f>IF(ISERROR(H8/H7),0,H8/H7)</f>
        <v>0</v>
      </c>
      <c r="J7" s="46"/>
      <c r="K7" s="55">
        <f>IF(ISERROR(J8/J7),0,J8/J7)</f>
        <v>0</v>
      </c>
      <c r="L7" s="46"/>
      <c r="M7" s="55">
        <f>IF(ISERROR(L8/L7),0,L8/L7)</f>
        <v>0</v>
      </c>
      <c r="N7" s="46"/>
      <c r="O7" s="19">
        <f>IF(ISERROR(N8/N7),0,N8/N7)</f>
        <v>0</v>
      </c>
      <c r="P7" s="46"/>
      <c r="Q7" s="55">
        <f>IF(ISERROR(P8/P7),0,P8/P7)</f>
        <v>0</v>
      </c>
      <c r="R7" s="46"/>
      <c r="S7" s="55">
        <f>IF(ISERROR(R8/R7),0,R8/R7)</f>
        <v>0</v>
      </c>
      <c r="T7" s="46"/>
      <c r="U7" s="19">
        <f>IF(ISERROR(T8/T7),0,T8/T7)</f>
        <v>0</v>
      </c>
      <c r="V7" s="46"/>
      <c r="W7" s="19">
        <f>IF(ISERROR(V8/V7),0,V8/V7)</f>
        <v>0</v>
      </c>
      <c r="X7" s="46"/>
      <c r="Y7" s="55">
        <f>IF(ISERROR(X8/X7),0,X8/X7)</f>
        <v>0</v>
      </c>
      <c r="Z7" s="61">
        <f>B7+D7+F7+H7+J7+L7+N7+P7+R7+T7+V7+X7</f>
        <v>0</v>
      </c>
    </row>
    <row r="8" spans="1:26" ht="11.25" customHeight="1">
      <c r="A8" s="133"/>
      <c r="B8" s="27">
        <v>0</v>
      </c>
      <c r="C8" s="22"/>
      <c r="D8" s="117">
        <v>0</v>
      </c>
      <c r="E8" s="22"/>
      <c r="F8" s="117"/>
      <c r="G8" s="22"/>
      <c r="H8" s="117"/>
      <c r="I8" s="22"/>
      <c r="J8" s="117"/>
      <c r="K8" s="22"/>
      <c r="L8" s="117"/>
      <c r="M8" s="22"/>
      <c r="N8" s="117"/>
      <c r="O8" s="22"/>
      <c r="P8" s="117"/>
      <c r="Q8" s="22"/>
      <c r="R8" s="117"/>
      <c r="S8" s="22"/>
      <c r="T8" s="117"/>
      <c r="U8" s="22"/>
      <c r="V8" s="117"/>
      <c r="W8" s="23"/>
      <c r="X8" s="117"/>
      <c r="Y8" s="22"/>
      <c r="Z8" s="60">
        <f>B8+D8+F8+H8+J8+L8+N8+P8+R8+T8+V8+X8</f>
        <v>0</v>
      </c>
    </row>
    <row r="9" spans="1:26" ht="11.25" customHeight="1">
      <c r="A9" s="142" t="s">
        <v>65</v>
      </c>
      <c r="B9" s="28">
        <v>0</v>
      </c>
      <c r="C9" s="19">
        <f>IF(ISERROR(B10/B9),0,B10/B9)</f>
        <v>0</v>
      </c>
      <c r="D9" s="28">
        <v>0</v>
      </c>
      <c r="E9" s="19">
        <f>IF(ISERROR(D10/D9),0,D10/D9)</f>
        <v>0</v>
      </c>
      <c r="F9" s="28"/>
      <c r="G9" s="19">
        <f>IF(ISERROR(F10/F9),0,F10/F9)</f>
        <v>0</v>
      </c>
      <c r="H9" s="28"/>
      <c r="I9" s="55">
        <f>IF(ISERROR(H10/H9),0,H10/H9)</f>
        <v>0</v>
      </c>
      <c r="J9" s="15"/>
      <c r="K9" s="55">
        <f>IF(ISERROR(J10/J9),0,J10/J9)</f>
        <v>0</v>
      </c>
      <c r="L9" s="15"/>
      <c r="M9" s="55">
        <f>IF(ISERROR(L10/L9),0,L10/L9)</f>
        <v>0</v>
      </c>
      <c r="N9" s="15"/>
      <c r="O9" s="19">
        <f>IF(ISERROR(N10/N9),0,N10/N9)</f>
        <v>0</v>
      </c>
      <c r="P9" s="15"/>
      <c r="Q9" s="55">
        <f>IF(ISERROR(P10/P9),0,P10/P9)</f>
        <v>0</v>
      </c>
      <c r="R9" s="15"/>
      <c r="S9" s="55">
        <f>IF(ISERROR(R10/R9),0,R10/R9)</f>
        <v>0</v>
      </c>
      <c r="T9" s="15"/>
      <c r="U9" s="19">
        <f>IF(ISERROR(T10/T9),0,T10/T9)</f>
        <v>0</v>
      </c>
      <c r="V9" s="15"/>
      <c r="W9" s="19">
        <f>IF(ISERROR(V10/V9),0,V10/V9)</f>
        <v>0</v>
      </c>
      <c r="X9" s="15"/>
      <c r="Y9" s="55">
        <f>IF(ISERROR(X10/X9),0,X10/X9)</f>
        <v>0</v>
      </c>
      <c r="Z9" s="61">
        <f>B9+D9+F9+H9+J9+L9+N9+P9+R9+T9+V9+X9</f>
        <v>0</v>
      </c>
    </row>
    <row r="10" spans="1:26" ht="11.25" customHeight="1">
      <c r="A10" s="141"/>
      <c r="B10" s="29">
        <v>0</v>
      </c>
      <c r="C10" s="20"/>
      <c r="D10" s="29">
        <v>0</v>
      </c>
      <c r="E10" s="20"/>
      <c r="F10" s="29"/>
      <c r="G10" s="20"/>
      <c r="H10" s="29"/>
      <c r="I10" s="52"/>
      <c r="J10" s="7"/>
      <c r="K10" s="52"/>
      <c r="L10" s="7"/>
      <c r="M10" s="52"/>
      <c r="N10" s="7"/>
      <c r="O10" s="20"/>
      <c r="P10" s="7"/>
      <c r="Q10" s="52"/>
      <c r="R10" s="7"/>
      <c r="S10" s="52"/>
      <c r="T10" s="7"/>
      <c r="U10" s="20"/>
      <c r="V10" s="7"/>
      <c r="W10" s="20"/>
      <c r="X10" s="7"/>
      <c r="Y10" s="52"/>
      <c r="Z10" s="60">
        <f>B10+D10+F10+H10+J10+L10+N10+P10+R10+T10+V10+X10</f>
        <v>0</v>
      </c>
    </row>
    <row r="11" spans="1:26" ht="11.25" customHeight="1">
      <c r="A11" s="133" t="s">
        <v>38</v>
      </c>
      <c r="B11" s="28">
        <v>0</v>
      </c>
      <c r="C11" s="19">
        <f>IF(ISERROR(B12/B11),0,B12/B11)</f>
        <v>0</v>
      </c>
      <c r="D11" s="28">
        <v>0</v>
      </c>
      <c r="E11" s="19">
        <f>IF(ISERROR(D12/D11),0,D12/D11)</f>
        <v>0</v>
      </c>
      <c r="F11" s="28"/>
      <c r="G11" s="19">
        <f>IF(ISERROR(F12/F11),0,F12/F11)</f>
        <v>0</v>
      </c>
      <c r="H11" s="28"/>
      <c r="I11" s="55">
        <f>IF(ISERROR(H12/H11),0,H12/H11)</f>
        <v>0</v>
      </c>
      <c r="J11" s="15"/>
      <c r="K11" s="55">
        <f>IF(ISERROR(J12/J11),0,J12/J11)</f>
        <v>0</v>
      </c>
      <c r="L11" s="15"/>
      <c r="M11" s="55">
        <f>IF(ISERROR(L12/L11),0,L12/L11)</f>
        <v>0</v>
      </c>
      <c r="N11" s="15"/>
      <c r="O11" s="19">
        <f>IF(ISERROR(N12/N11),0,N12/N11)</f>
        <v>0</v>
      </c>
      <c r="P11" s="15"/>
      <c r="Q11" s="55">
        <f>IF(ISERROR(P12/P11),0,P12/P11)</f>
        <v>0</v>
      </c>
      <c r="R11" s="15"/>
      <c r="S11" s="55">
        <f>IF(ISERROR(R12/R11),0,R12/R11)</f>
        <v>0</v>
      </c>
      <c r="T11" s="15"/>
      <c r="U11" s="19">
        <f>IF(ISERROR(T12/T11),0,T12/T11)</f>
        <v>0</v>
      </c>
      <c r="V11" s="15"/>
      <c r="W11" s="19">
        <f>IF(ISERROR(V12/V11),0,V12/V11)</f>
        <v>0</v>
      </c>
      <c r="X11" s="15"/>
      <c r="Y11" s="55">
        <f>IF(ISERROR(X12/X11),0,X12/X11)</f>
        <v>0</v>
      </c>
      <c r="Z11" s="61">
        <f t="shared" si="0"/>
        <v>0</v>
      </c>
    </row>
    <row r="12" spans="1:26" ht="11.25" customHeight="1">
      <c r="A12" s="133"/>
      <c r="B12" s="29">
        <v>0</v>
      </c>
      <c r="C12" s="20"/>
      <c r="D12" s="29">
        <v>0</v>
      </c>
      <c r="E12" s="20"/>
      <c r="F12" s="29"/>
      <c r="G12" s="20"/>
      <c r="H12" s="29"/>
      <c r="I12" s="52"/>
      <c r="J12" s="7"/>
      <c r="K12" s="52"/>
      <c r="L12" s="7"/>
      <c r="M12" s="52"/>
      <c r="N12" s="7"/>
      <c r="O12" s="20"/>
      <c r="P12" s="7"/>
      <c r="Q12" s="52"/>
      <c r="R12" s="7"/>
      <c r="S12" s="52"/>
      <c r="T12" s="7"/>
      <c r="U12" s="20"/>
      <c r="V12" s="7"/>
      <c r="W12" s="20"/>
      <c r="X12" s="7"/>
      <c r="Y12" s="52"/>
      <c r="Z12" s="60">
        <f t="shared" si="0"/>
        <v>0</v>
      </c>
    </row>
    <row r="13" spans="1:26" ht="11.25" customHeight="1">
      <c r="A13" s="133" t="s">
        <v>3</v>
      </c>
      <c r="B13" s="28">
        <v>0</v>
      </c>
      <c r="C13" s="19">
        <f>IF(ISERROR(B14/B13),0,B14/B13)</f>
        <v>0</v>
      </c>
      <c r="D13" s="28">
        <v>0</v>
      </c>
      <c r="E13" s="19">
        <f>IF(ISERROR(D14/D13),0,D14/D13)</f>
        <v>0</v>
      </c>
      <c r="F13" s="28"/>
      <c r="G13" s="19">
        <f>IF(ISERROR(F14/F13),0,F14/F13)</f>
        <v>0</v>
      </c>
      <c r="H13" s="28"/>
      <c r="I13" s="55">
        <f>IF(ISERROR(H14/H13),0,H14/H13)</f>
        <v>0</v>
      </c>
      <c r="J13" s="15"/>
      <c r="K13" s="55">
        <f>IF(ISERROR(J14/J13),0,J14/J13)</f>
        <v>0</v>
      </c>
      <c r="L13" s="15"/>
      <c r="M13" s="55">
        <f>IF(ISERROR(L14/L13),0,L14/L13)</f>
        <v>0</v>
      </c>
      <c r="N13" s="15"/>
      <c r="O13" s="19">
        <f>IF(ISERROR(N14/N13),0,N14/N13)</f>
        <v>0</v>
      </c>
      <c r="P13" s="15"/>
      <c r="Q13" s="55">
        <f>IF(ISERROR(P14/P13),0,P14/P13)</f>
        <v>0</v>
      </c>
      <c r="R13" s="15"/>
      <c r="S13" s="55">
        <f>IF(ISERROR(R14/R13),0,R14/R13)</f>
        <v>0</v>
      </c>
      <c r="T13" s="15"/>
      <c r="U13" s="19">
        <f>IF(ISERROR(T14/T13),0,T14/T13)</f>
        <v>0</v>
      </c>
      <c r="V13" s="15"/>
      <c r="W13" s="19">
        <f>IF(ISERROR(V14/V13),0,V14/V13)</f>
        <v>0</v>
      </c>
      <c r="X13" s="15"/>
      <c r="Y13" s="55">
        <f>IF(ISERROR(X14/X13),0,X14/X13)</f>
        <v>0</v>
      </c>
      <c r="Z13" s="61">
        <f>B13+D13+F13+H13+J13+L13+N13+P13+R13+T13+V13+X13</f>
        <v>0</v>
      </c>
    </row>
    <row r="14" spans="1:26" ht="11.25" customHeight="1">
      <c r="A14" s="133"/>
      <c r="B14" s="29">
        <v>0</v>
      </c>
      <c r="C14" s="20"/>
      <c r="D14" s="29">
        <v>0</v>
      </c>
      <c r="E14" s="20"/>
      <c r="F14" s="29"/>
      <c r="G14" s="20"/>
      <c r="H14" s="29"/>
      <c r="I14" s="52"/>
      <c r="J14" s="7"/>
      <c r="K14" s="52"/>
      <c r="L14" s="7"/>
      <c r="M14" s="52"/>
      <c r="N14" s="7"/>
      <c r="O14" s="20"/>
      <c r="P14" s="7"/>
      <c r="Q14" s="52"/>
      <c r="R14" s="7"/>
      <c r="S14" s="52"/>
      <c r="T14" s="7"/>
      <c r="U14" s="20"/>
      <c r="V14" s="7"/>
      <c r="W14" s="20"/>
      <c r="X14" s="7"/>
      <c r="Y14" s="52"/>
      <c r="Z14" s="60">
        <f>B14+D14+F14+H14+J14+L14+N14+P14+R14+T14+V14+X14</f>
        <v>0</v>
      </c>
    </row>
    <row r="15" spans="1:26" ht="11.25" customHeight="1">
      <c r="A15" s="133" t="s">
        <v>4</v>
      </c>
      <c r="B15" s="28">
        <v>784</v>
      </c>
      <c r="C15" s="19">
        <f>IF(ISERROR(B16/B15),0,B16/B15)</f>
        <v>106.0420918367347</v>
      </c>
      <c r="D15" s="28">
        <v>739</v>
      </c>
      <c r="E15" s="19">
        <f>IF(ISERROR(D16/D15),0,D16/D15)</f>
        <v>96.98240866035182</v>
      </c>
      <c r="F15" s="28"/>
      <c r="G15" s="19">
        <f>IF(ISERROR(F16/F15),0,F16/F15)</f>
        <v>0</v>
      </c>
      <c r="H15" s="28"/>
      <c r="I15" s="22">
        <f>IF(ISERROR(H16/H15),0,H16/H15)</f>
        <v>0</v>
      </c>
      <c r="J15" s="15"/>
      <c r="K15" s="22">
        <f>IF(ISERROR(J16/J15),0,J16/J15)</f>
        <v>0</v>
      </c>
      <c r="L15" s="15"/>
      <c r="M15" s="55">
        <f>IF(ISERROR(L16/L15),0,L16/L15)</f>
        <v>0</v>
      </c>
      <c r="N15" s="15"/>
      <c r="O15" s="19">
        <f>IF(ISERROR(N16/N15),0,N16/N15)</f>
        <v>0</v>
      </c>
      <c r="P15" s="15"/>
      <c r="Q15" s="55">
        <f>IF(ISERROR(P16/P15),0,P16/P15)</f>
        <v>0</v>
      </c>
      <c r="R15" s="15"/>
      <c r="S15" s="55">
        <f>IF(ISERROR(R16/R15),0,R16/R15)</f>
        <v>0</v>
      </c>
      <c r="T15" s="15"/>
      <c r="U15" s="19">
        <f>IF(ISERROR(T16/T15),0,T16/T15)</f>
        <v>0</v>
      </c>
      <c r="V15" s="15"/>
      <c r="W15" s="19">
        <f>IF(ISERROR(V16/V15),0,V16/V15)</f>
        <v>0</v>
      </c>
      <c r="X15" s="15"/>
      <c r="Y15" s="55">
        <f>IF(ISERROR(X16/X15),0,X16/X15)</f>
        <v>0</v>
      </c>
      <c r="Z15" s="61">
        <f>B15+D15+F15+H15+J15+L15+N15+P15+R15+T15+V15+X15</f>
        <v>1523</v>
      </c>
    </row>
    <row r="16" spans="1:26" ht="11.25" customHeight="1">
      <c r="A16" s="133"/>
      <c r="B16" s="29">
        <v>83137</v>
      </c>
      <c r="C16" s="20"/>
      <c r="D16" s="29">
        <v>71670</v>
      </c>
      <c r="E16" s="20"/>
      <c r="F16" s="29"/>
      <c r="G16" s="20"/>
      <c r="H16" s="29"/>
      <c r="I16" s="22"/>
      <c r="J16" s="7"/>
      <c r="K16" s="22"/>
      <c r="L16" s="7"/>
      <c r="M16" s="22"/>
      <c r="N16" s="7"/>
      <c r="O16" s="22"/>
      <c r="P16" s="7"/>
      <c r="Q16" s="22"/>
      <c r="R16" s="7"/>
      <c r="S16" s="22"/>
      <c r="T16" s="7"/>
      <c r="U16" s="22"/>
      <c r="V16" s="7"/>
      <c r="W16" s="22"/>
      <c r="X16" s="7"/>
      <c r="Y16" s="22"/>
      <c r="Z16" s="60">
        <f>B16+D16+F16+H16+J16+L16+N16+P16+R16+T16+V16+X16</f>
        <v>154807</v>
      </c>
    </row>
    <row r="17" spans="1:26" ht="11.25" customHeight="1">
      <c r="A17" s="133" t="s">
        <v>16</v>
      </c>
      <c r="B17" s="28">
        <v>150</v>
      </c>
      <c r="C17" s="19">
        <f>IF(ISERROR(B18/B17),0,B18/B17)</f>
        <v>145.61333333333334</v>
      </c>
      <c r="D17" s="28">
        <v>100</v>
      </c>
      <c r="E17" s="19">
        <f>IF(ISERROR(D18/D17),0,D18/D17)</f>
        <v>138.63</v>
      </c>
      <c r="F17" s="28"/>
      <c r="G17" s="19">
        <f>IF(ISERROR(F18/F17),0,F18/F17)</f>
        <v>0</v>
      </c>
      <c r="H17" s="28"/>
      <c r="I17" s="55">
        <f>IF(ISERROR(H18/H17),0,H18/H17)</f>
        <v>0</v>
      </c>
      <c r="J17" s="15"/>
      <c r="K17" s="55">
        <f>IF(ISERROR(J18/J17),0,J18/J17)</f>
        <v>0</v>
      </c>
      <c r="L17" s="15"/>
      <c r="M17" s="55">
        <f>IF(ISERROR(L18/L17),0,L18/L17)</f>
        <v>0</v>
      </c>
      <c r="N17" s="15"/>
      <c r="O17" s="19">
        <f>IF(ISERROR(N18/N17),0,N18/N17)</f>
        <v>0</v>
      </c>
      <c r="P17" s="15"/>
      <c r="Q17" s="55">
        <f>IF(ISERROR(P18/P17),0,P18/P17)</f>
        <v>0</v>
      </c>
      <c r="R17" s="15"/>
      <c r="S17" s="55">
        <f>IF(ISERROR(R18/R17),0,R18/R17)</f>
        <v>0</v>
      </c>
      <c r="T17" s="15"/>
      <c r="U17" s="19">
        <f>IF(ISERROR(T18/T17),0,T18/T17)</f>
        <v>0</v>
      </c>
      <c r="V17" s="15"/>
      <c r="W17" s="19">
        <f>IF(ISERROR(V18/V17),0,V18/V17)</f>
        <v>0</v>
      </c>
      <c r="X17" s="15"/>
      <c r="Y17" s="55">
        <f>IF(ISERROR(X18/X17),0,X18/X17)</f>
        <v>0</v>
      </c>
      <c r="Z17" s="61">
        <f t="shared" si="0"/>
        <v>250</v>
      </c>
    </row>
    <row r="18" spans="1:27" ht="11.25" customHeight="1">
      <c r="A18" s="133"/>
      <c r="B18" s="29">
        <v>21842</v>
      </c>
      <c r="C18" s="20"/>
      <c r="D18" s="29">
        <v>13863</v>
      </c>
      <c r="E18" s="20"/>
      <c r="F18" s="29"/>
      <c r="G18" s="20"/>
      <c r="H18" s="29"/>
      <c r="I18" s="52"/>
      <c r="J18" s="7"/>
      <c r="K18" s="52"/>
      <c r="L18" s="7"/>
      <c r="M18" s="52"/>
      <c r="N18" s="7"/>
      <c r="O18" s="20"/>
      <c r="P18" s="7"/>
      <c r="Q18" s="52"/>
      <c r="R18" s="7"/>
      <c r="S18" s="52"/>
      <c r="T18" s="7"/>
      <c r="U18" s="20"/>
      <c r="V18" s="7"/>
      <c r="W18" s="20"/>
      <c r="X18" s="7"/>
      <c r="Y18" s="52"/>
      <c r="Z18" s="60">
        <f t="shared" si="0"/>
        <v>35705</v>
      </c>
      <c r="AA18" s="8"/>
    </row>
    <row r="19" spans="1:26" ht="11.25" customHeight="1">
      <c r="A19" s="137" t="s">
        <v>5</v>
      </c>
      <c r="B19" s="28">
        <v>0</v>
      </c>
      <c r="C19" s="19">
        <f>IF(ISERROR(B20/B19),0,B20/B19)</f>
        <v>0</v>
      </c>
      <c r="D19" s="28">
        <v>0</v>
      </c>
      <c r="E19" s="19">
        <f>IF(ISERROR(D20/D19),0,D20/D19)</f>
        <v>0</v>
      </c>
      <c r="F19" s="28"/>
      <c r="G19" s="19">
        <f>IF(ISERROR(F20/F19),0,F20/F19)</f>
        <v>0</v>
      </c>
      <c r="H19" s="28"/>
      <c r="I19" s="41">
        <f>IF(ISERROR(H20/H19),0,H20/H19)</f>
        <v>0</v>
      </c>
      <c r="J19" s="15"/>
      <c r="K19" s="41">
        <f>IF(ISERROR(J20/J19),0,J20/J19)</f>
        <v>0</v>
      </c>
      <c r="L19" s="15"/>
      <c r="M19" s="55">
        <f>IF(ISERROR(L20/L19),0,L20/L19)</f>
        <v>0</v>
      </c>
      <c r="N19" s="15"/>
      <c r="O19" s="19">
        <f>IF(ISERROR(N20/N19),0,N20/N19)</f>
        <v>0</v>
      </c>
      <c r="P19" s="15"/>
      <c r="Q19" s="55">
        <f>IF(ISERROR(P20/P19),0,P20/P19)</f>
        <v>0</v>
      </c>
      <c r="R19" s="15"/>
      <c r="S19" s="55">
        <f>IF(ISERROR(R20/R19),0,R20/R19)</f>
        <v>0</v>
      </c>
      <c r="T19" s="15"/>
      <c r="U19" s="21">
        <f>IF(ISERROR(T20/T19),0,T20/T19)</f>
        <v>0</v>
      </c>
      <c r="V19" s="15"/>
      <c r="W19" s="19">
        <f>IF(ISERROR(V20/V19),0,V20/V19)</f>
        <v>0</v>
      </c>
      <c r="X19" s="15"/>
      <c r="Y19" s="55">
        <f>IF(ISERROR(X20/X19),0,X20/X19)</f>
        <v>0</v>
      </c>
      <c r="Z19" s="61">
        <f t="shared" si="0"/>
        <v>0</v>
      </c>
    </row>
    <row r="20" spans="1:26" ht="11.25" customHeight="1">
      <c r="A20" s="141"/>
      <c r="B20" s="29">
        <v>0</v>
      </c>
      <c r="C20" s="20"/>
      <c r="D20" s="29">
        <v>0</v>
      </c>
      <c r="E20" s="20"/>
      <c r="F20" s="29"/>
      <c r="G20" s="20"/>
      <c r="H20" s="29"/>
      <c r="I20" s="52"/>
      <c r="J20" s="7"/>
      <c r="K20" s="52"/>
      <c r="L20" s="7"/>
      <c r="M20" s="52"/>
      <c r="N20" s="7"/>
      <c r="O20" s="20"/>
      <c r="P20" s="7"/>
      <c r="Q20" s="52"/>
      <c r="R20" s="7"/>
      <c r="S20" s="52"/>
      <c r="T20" s="7"/>
      <c r="U20" s="20"/>
      <c r="V20" s="7"/>
      <c r="W20" s="20"/>
      <c r="X20" s="7"/>
      <c r="Y20" s="52"/>
      <c r="Z20" s="60">
        <f t="shared" si="0"/>
        <v>0</v>
      </c>
    </row>
    <row r="21" spans="1:26" ht="11.25" customHeight="1">
      <c r="A21" s="139" t="s">
        <v>64</v>
      </c>
      <c r="B21" s="28">
        <v>0</v>
      </c>
      <c r="C21" s="19">
        <f>IF(ISERROR(B22/B21),0,B22/B21)</f>
        <v>0</v>
      </c>
      <c r="D21" s="28">
        <v>0</v>
      </c>
      <c r="E21" s="19">
        <f>IF(ISERROR(D22/D21),0,D22/D21)</f>
        <v>0</v>
      </c>
      <c r="F21" s="28"/>
      <c r="G21" s="19">
        <f>IF(ISERROR(F22/F21),0,F22/F21)</f>
        <v>0</v>
      </c>
      <c r="H21" s="28"/>
      <c r="I21" s="22">
        <f>IF(ISERROR(H22/H21),0,H22/H21)</f>
        <v>0</v>
      </c>
      <c r="J21" s="15"/>
      <c r="K21" s="22">
        <f>IF(ISERROR(J22/J21),0,J22/J21)</f>
        <v>0</v>
      </c>
      <c r="L21" s="15"/>
      <c r="M21" s="22">
        <f>IF(ISERROR(L22/L21),0,L22/L21)</f>
        <v>0</v>
      </c>
      <c r="N21" s="15"/>
      <c r="O21" s="19">
        <f>IF(ISERROR(N22/N21),0,N22/N21)</f>
        <v>0</v>
      </c>
      <c r="P21" s="15"/>
      <c r="Q21" s="22">
        <f>IF(ISERROR(P22/P21),0,P22/P21)</f>
        <v>0</v>
      </c>
      <c r="R21" s="15"/>
      <c r="S21" s="22">
        <f>IF(ISERROR(R22/R21),0,R22/R21)</f>
        <v>0</v>
      </c>
      <c r="T21" s="15"/>
      <c r="U21" s="22">
        <f>IF(ISERROR(T22/T21),0,T22/T21)</f>
        <v>0</v>
      </c>
      <c r="V21" s="15"/>
      <c r="W21" s="22">
        <f>IF(ISERROR(V22/V21),0,V22/V21)</f>
        <v>0</v>
      </c>
      <c r="X21" s="15"/>
      <c r="Y21" s="55">
        <f>IF(ISERROR(X22/X21),0,X22/X21)</f>
        <v>0</v>
      </c>
      <c r="Z21" s="61">
        <f t="shared" si="0"/>
        <v>0</v>
      </c>
    </row>
    <row r="22" spans="1:26" ht="11.25" customHeight="1">
      <c r="A22" s="140"/>
      <c r="B22" s="29">
        <v>0</v>
      </c>
      <c r="C22" s="20"/>
      <c r="D22" s="29">
        <v>0</v>
      </c>
      <c r="E22" s="20"/>
      <c r="F22" s="29"/>
      <c r="G22" s="20"/>
      <c r="H22" s="29"/>
      <c r="I22" s="52"/>
      <c r="J22" s="7"/>
      <c r="K22" s="52"/>
      <c r="L22" s="7"/>
      <c r="M22" s="52"/>
      <c r="N22" s="7"/>
      <c r="O22" s="20"/>
      <c r="P22" s="7"/>
      <c r="Q22" s="52"/>
      <c r="R22" s="7"/>
      <c r="S22" s="52"/>
      <c r="T22" s="7"/>
      <c r="U22" s="20"/>
      <c r="V22" s="7"/>
      <c r="W22" s="20"/>
      <c r="X22" s="7"/>
      <c r="Y22" s="52"/>
      <c r="Z22" s="60">
        <f t="shared" si="0"/>
        <v>0</v>
      </c>
    </row>
    <row r="23" spans="1:26" ht="11.25" customHeight="1">
      <c r="A23" s="133" t="s">
        <v>6</v>
      </c>
      <c r="B23" s="28">
        <v>0</v>
      </c>
      <c r="C23" s="19">
        <f>IF(ISERROR(B24/B23),0,B24/B23)</f>
        <v>0</v>
      </c>
      <c r="D23" s="28">
        <v>3</v>
      </c>
      <c r="E23" s="19">
        <f>IF(ISERROR(D24/D23),0,D24/D23)</f>
        <v>77.33333333333333</v>
      </c>
      <c r="F23" s="28"/>
      <c r="G23" s="19">
        <f>IF(ISERROR(F24/F23),0,F24/F23)</f>
        <v>0</v>
      </c>
      <c r="H23" s="28"/>
      <c r="I23" s="22">
        <f>IF(ISERROR(H24/H23),0,H24/H23)</f>
        <v>0</v>
      </c>
      <c r="J23" s="15"/>
      <c r="K23" s="22">
        <f>IF(ISERROR(J24/J23),0,J24/J23)</f>
        <v>0</v>
      </c>
      <c r="L23" s="15"/>
      <c r="M23" s="55">
        <f>IF(ISERROR(L24/L23),0,L24/L23)</f>
        <v>0</v>
      </c>
      <c r="N23" s="15"/>
      <c r="O23" s="19">
        <f>IF(ISERROR(N24/N23),0,N24/N23)</f>
        <v>0</v>
      </c>
      <c r="P23" s="15"/>
      <c r="Q23" s="55">
        <f>IF(ISERROR(P24/P23),0,P24/P23)</f>
        <v>0</v>
      </c>
      <c r="R23" s="15"/>
      <c r="S23" s="55">
        <f>IF(ISERROR(R24/R23),0,R24/R23)</f>
        <v>0</v>
      </c>
      <c r="T23" s="15"/>
      <c r="U23" s="19">
        <f>IF(ISERROR(T24/T23),0,T24/T23)</f>
        <v>0</v>
      </c>
      <c r="V23" s="15"/>
      <c r="W23" s="19">
        <f>IF(ISERROR(V24/V23),0,V24/V23)</f>
        <v>0</v>
      </c>
      <c r="X23" s="15"/>
      <c r="Y23" s="55">
        <f>IF(ISERROR(X24/X23),0,X24/X23)</f>
        <v>0</v>
      </c>
      <c r="Z23" s="61">
        <f t="shared" si="0"/>
        <v>3</v>
      </c>
    </row>
    <row r="24" spans="1:26" ht="11.25" customHeight="1">
      <c r="A24" s="137"/>
      <c r="B24" s="39">
        <v>0</v>
      </c>
      <c r="C24" s="20"/>
      <c r="D24" s="39">
        <v>232</v>
      </c>
      <c r="E24" s="20"/>
      <c r="F24" s="39"/>
      <c r="G24" s="20"/>
      <c r="H24" s="39"/>
      <c r="I24" s="52"/>
      <c r="J24" s="9"/>
      <c r="K24" s="22"/>
      <c r="L24" s="9"/>
      <c r="M24" s="22"/>
      <c r="N24" s="9"/>
      <c r="O24" s="22"/>
      <c r="P24" s="9"/>
      <c r="Q24" s="22"/>
      <c r="R24" s="9"/>
      <c r="S24" s="22"/>
      <c r="T24" s="9"/>
      <c r="U24" s="22"/>
      <c r="V24" s="9"/>
      <c r="W24" s="22"/>
      <c r="X24" s="9"/>
      <c r="Y24" s="22"/>
      <c r="Z24" s="62">
        <f t="shared" si="0"/>
        <v>232</v>
      </c>
    </row>
    <row r="25" spans="1:26" ht="11.25" customHeight="1">
      <c r="A25" s="133" t="s">
        <v>50</v>
      </c>
      <c r="B25" s="28">
        <v>0</v>
      </c>
      <c r="C25" s="19">
        <f>IF(ISERROR(B26/B25),0,B26/B25)</f>
        <v>0</v>
      </c>
      <c r="D25" s="28">
        <v>0</v>
      </c>
      <c r="E25" s="19">
        <f>IF(ISERROR(D26/D25),0,D26/D25)</f>
        <v>0</v>
      </c>
      <c r="F25" s="28"/>
      <c r="G25" s="19">
        <f>IF(ISERROR(F26/F25),0,F26/F25)</f>
        <v>0</v>
      </c>
      <c r="H25" s="28"/>
      <c r="I25" s="22">
        <f>IF(ISERROR(H26/H25),0,H26/H25)</f>
        <v>0</v>
      </c>
      <c r="J25" s="15"/>
      <c r="K25" s="24">
        <f>IF(ISERROR(J26/J25),0,J26/J25)</f>
        <v>0</v>
      </c>
      <c r="L25" s="15"/>
      <c r="M25" s="24">
        <f>IF(ISERROR(L26/L25),0,L26/L25)</f>
        <v>0</v>
      </c>
      <c r="N25" s="15"/>
      <c r="O25" s="24">
        <f>IF(ISERROR(N26/N25),0,N26/N25)</f>
        <v>0</v>
      </c>
      <c r="P25" s="15"/>
      <c r="Q25" s="24">
        <f>IF(ISERROR(P26/P25),0,P26/P25)</f>
        <v>0</v>
      </c>
      <c r="R25" s="15"/>
      <c r="S25" s="24">
        <f>IF(ISERROR(R26/R25),0,R26/R25)</f>
        <v>0</v>
      </c>
      <c r="T25" s="15"/>
      <c r="U25" s="24">
        <f>IF(ISERROR(T26/T25),0,T26/T25)</f>
        <v>0</v>
      </c>
      <c r="V25" s="15"/>
      <c r="W25" s="24">
        <f>IF(ISERROR(V26/V25),0,V26/V25)</f>
        <v>0</v>
      </c>
      <c r="X25" s="15"/>
      <c r="Y25" s="55">
        <f>IF(ISERROR(X26/X25),0,X26/X25)</f>
        <v>0</v>
      </c>
      <c r="Z25" s="61">
        <f aca="true" t="shared" si="1" ref="Z25:Z38">B25+D25+F25+H25+J25+L25+N25+P25+R25+T25+V25+X25</f>
        <v>0</v>
      </c>
    </row>
    <row r="26" spans="1:26" ht="11.25" customHeight="1">
      <c r="A26" s="137"/>
      <c r="B26" s="93">
        <v>0</v>
      </c>
      <c r="C26" s="20"/>
      <c r="D26" s="93">
        <v>0</v>
      </c>
      <c r="E26" s="20"/>
      <c r="F26" s="93"/>
      <c r="G26" s="20"/>
      <c r="H26" s="93"/>
      <c r="I26" s="23"/>
      <c r="J26" s="17"/>
      <c r="K26" s="23"/>
      <c r="L26" s="17"/>
      <c r="M26" s="23"/>
      <c r="N26" s="17"/>
      <c r="O26" s="23"/>
      <c r="P26" s="17"/>
      <c r="Q26" s="23"/>
      <c r="R26" s="17"/>
      <c r="S26" s="23"/>
      <c r="T26" s="17"/>
      <c r="U26" s="23"/>
      <c r="V26" s="17"/>
      <c r="W26" s="23"/>
      <c r="X26" s="17"/>
      <c r="Y26" s="22"/>
      <c r="Z26" s="60">
        <f t="shared" si="1"/>
        <v>0</v>
      </c>
    </row>
    <row r="27" spans="1:26" ht="11.25" customHeight="1">
      <c r="A27" s="133" t="s">
        <v>15</v>
      </c>
      <c r="B27" s="28">
        <v>0</v>
      </c>
      <c r="C27" s="19">
        <f>IF(ISERROR(B28/B27),0,B28/B27)</f>
        <v>0</v>
      </c>
      <c r="D27" s="28">
        <v>0</v>
      </c>
      <c r="E27" s="19">
        <f>IF(ISERROR(D28/D27),0,D28/D27)</f>
        <v>0</v>
      </c>
      <c r="F27" s="28"/>
      <c r="G27" s="19">
        <f>IF(ISERROR(F28/F27),0,F28/F27)</f>
        <v>0</v>
      </c>
      <c r="H27" s="28"/>
      <c r="I27" s="22">
        <f>IF(ISERROR(H28/H27),0,H28/H27)</f>
        <v>0</v>
      </c>
      <c r="J27" s="15"/>
      <c r="K27" s="22">
        <f>IF(ISERROR(J28/J27),0,J28/J27)</f>
        <v>0</v>
      </c>
      <c r="L27" s="15"/>
      <c r="M27" s="22">
        <f>IF(ISERROR(L28/L27),0,L28/L27)</f>
        <v>0</v>
      </c>
      <c r="N27" s="15"/>
      <c r="O27" s="22">
        <f>IF(ISERROR(N28/N27),0,N28/N27)</f>
        <v>0</v>
      </c>
      <c r="P27" s="15"/>
      <c r="Q27" s="22">
        <f>IF(ISERROR(P28/P27),0,P28/P27)</f>
        <v>0</v>
      </c>
      <c r="R27" s="15"/>
      <c r="S27" s="22">
        <f>IF(ISERROR(R28/R27),0,R28/R27)</f>
        <v>0</v>
      </c>
      <c r="T27" s="15"/>
      <c r="U27" s="22">
        <f>IF(ISERROR(T28/T27),0,T28/T27)</f>
        <v>0</v>
      </c>
      <c r="V27" s="15"/>
      <c r="W27" s="22">
        <f>IF(ISERROR(V28/V27),0,V28/V27)</f>
        <v>0</v>
      </c>
      <c r="X27" s="15"/>
      <c r="Y27" s="55">
        <f>IF(ISERROR(X28/X27),0,X28/X27)</f>
        <v>0</v>
      </c>
      <c r="Z27" s="61">
        <f t="shared" si="1"/>
        <v>0</v>
      </c>
    </row>
    <row r="28" spans="1:26" ht="11.25" customHeight="1">
      <c r="A28" s="133"/>
      <c r="B28" s="29">
        <v>0</v>
      </c>
      <c r="C28" s="20"/>
      <c r="D28" s="29">
        <v>0</v>
      </c>
      <c r="E28" s="20"/>
      <c r="F28" s="29"/>
      <c r="G28" s="20"/>
      <c r="H28" s="29"/>
      <c r="I28" s="52"/>
      <c r="J28" s="7"/>
      <c r="K28" s="52"/>
      <c r="L28" s="7"/>
      <c r="M28" s="52"/>
      <c r="N28" s="7"/>
      <c r="O28" s="20"/>
      <c r="P28" s="7"/>
      <c r="Q28" s="52"/>
      <c r="R28" s="7"/>
      <c r="S28" s="52"/>
      <c r="T28" s="7"/>
      <c r="U28" s="20"/>
      <c r="V28" s="7"/>
      <c r="W28" s="20"/>
      <c r="X28" s="7"/>
      <c r="Y28" s="52"/>
      <c r="Z28" s="60">
        <f t="shared" si="1"/>
        <v>0</v>
      </c>
    </row>
    <row r="29" spans="1:26" ht="11.25" customHeight="1">
      <c r="A29" s="133" t="s">
        <v>57</v>
      </c>
      <c r="B29" s="40">
        <v>8780</v>
      </c>
      <c r="C29" s="19">
        <f>IF(ISERROR(B30/B29),0,B30/B29)</f>
        <v>61.475968109339405</v>
      </c>
      <c r="D29" s="40">
        <v>8144</v>
      </c>
      <c r="E29" s="19">
        <f>IF(ISERROR(D30/D29),0,D30/D29)</f>
        <v>58.70776031434185</v>
      </c>
      <c r="F29" s="40"/>
      <c r="G29" s="19">
        <f>IF(ISERROR(F30/F29),0,F30/F29)</f>
        <v>0</v>
      </c>
      <c r="H29" s="40"/>
      <c r="I29" s="22">
        <f>IF(ISERROR(H30/H29),0,H30/H29)</f>
        <v>0</v>
      </c>
      <c r="J29" s="18"/>
      <c r="K29" s="95">
        <f>IF(ISERROR(J30/J29),0,J30/J29)</f>
        <v>0</v>
      </c>
      <c r="L29" s="18"/>
      <c r="M29" s="41">
        <f>IF(ISERROR(L30/L29),0,L30/L29)</f>
        <v>0</v>
      </c>
      <c r="N29" s="18"/>
      <c r="O29" s="21">
        <f>IF(ISERROR(N30/N29),0,N30/N29)</f>
        <v>0</v>
      </c>
      <c r="P29" s="18"/>
      <c r="Q29" s="41">
        <f>IF(ISERROR(P30/P29),0,P30/P29)</f>
        <v>0</v>
      </c>
      <c r="R29" s="18"/>
      <c r="S29" s="41">
        <f>IF(ISERROR(R30/R29),0,R30/R29)</f>
        <v>0</v>
      </c>
      <c r="T29" s="18"/>
      <c r="U29" s="21">
        <f>IF(ISERROR(T30/T29),0,T30/T29)</f>
        <v>0</v>
      </c>
      <c r="V29" s="18"/>
      <c r="W29" s="21">
        <f>IF(ISERROR(V30/V29),0,V30/V29)</f>
        <v>0</v>
      </c>
      <c r="X29" s="18"/>
      <c r="Y29" s="55">
        <f>IF(ISERROR(X30/X29),0,X30/X29)</f>
        <v>0</v>
      </c>
      <c r="Z29" s="59">
        <f t="shared" si="1"/>
        <v>16924</v>
      </c>
    </row>
    <row r="30" spans="1:26" ht="11.25" customHeight="1">
      <c r="A30" s="133"/>
      <c r="B30" s="100">
        <v>539759</v>
      </c>
      <c r="C30" s="20"/>
      <c r="D30" s="100">
        <v>478116</v>
      </c>
      <c r="E30" s="20"/>
      <c r="F30" s="100"/>
      <c r="G30" s="20"/>
      <c r="H30" s="100"/>
      <c r="I30" s="41"/>
      <c r="J30" s="110"/>
      <c r="K30" s="95"/>
      <c r="L30" s="110"/>
      <c r="M30" s="41"/>
      <c r="N30" s="110"/>
      <c r="O30" s="21"/>
      <c r="P30" s="110"/>
      <c r="Q30" s="41"/>
      <c r="R30" s="110"/>
      <c r="S30" s="41"/>
      <c r="T30" s="110"/>
      <c r="U30" s="21"/>
      <c r="V30" s="110"/>
      <c r="W30" s="21"/>
      <c r="X30" s="110"/>
      <c r="Y30" s="52"/>
      <c r="Z30" s="60">
        <f t="shared" si="1"/>
        <v>1017875</v>
      </c>
    </row>
    <row r="31" spans="1:26" ht="11.25" customHeight="1">
      <c r="A31" s="133" t="s">
        <v>7</v>
      </c>
      <c r="B31" s="28">
        <v>202</v>
      </c>
      <c r="C31" s="19">
        <f>IF(ISERROR(B32/B31),0,B32/B31)</f>
        <v>123.08910891089108</v>
      </c>
      <c r="D31" s="28">
        <v>1900</v>
      </c>
      <c r="E31" s="19">
        <f>IF(ISERROR(D32/D31),0,D32/D31)</f>
        <v>30.703157894736844</v>
      </c>
      <c r="F31" s="28"/>
      <c r="G31" s="19">
        <f>IF(ISERROR(F32/F31),0,F32/F31)</f>
        <v>0</v>
      </c>
      <c r="H31" s="28"/>
      <c r="I31" s="55">
        <f>IF(ISERROR(H32/H31),0,H32/H31)</f>
        <v>0</v>
      </c>
      <c r="J31" s="15"/>
      <c r="K31" s="55">
        <f>IF(ISERROR(J32/J31),0,J32/J31)</f>
        <v>0</v>
      </c>
      <c r="L31" s="15"/>
      <c r="M31" s="55">
        <f>IF(ISERROR(L32/L31),0,L32/L31)</f>
        <v>0</v>
      </c>
      <c r="N31" s="15"/>
      <c r="O31" s="19">
        <f>IF(ISERROR(N32/N31),0,N32/N31)</f>
        <v>0</v>
      </c>
      <c r="P31" s="15"/>
      <c r="Q31" s="55">
        <f>IF(ISERROR(P32/P31),0,P32/P31)</f>
        <v>0</v>
      </c>
      <c r="R31" s="15"/>
      <c r="S31" s="55">
        <f>IF(ISERROR(R32/R31),0,R32/R31)</f>
        <v>0</v>
      </c>
      <c r="T31" s="15"/>
      <c r="U31" s="19">
        <f>IF(ISERROR(T32/T31),0,T32/T31)</f>
        <v>0</v>
      </c>
      <c r="V31" s="15"/>
      <c r="W31" s="19">
        <f>IF(ISERROR(V32/V31),0,V32/V31)</f>
        <v>0</v>
      </c>
      <c r="X31" s="15"/>
      <c r="Y31" s="55">
        <f>IF(ISERROR(X32/X31),0,X32/X31)</f>
        <v>0</v>
      </c>
      <c r="Z31" s="61">
        <f t="shared" si="1"/>
        <v>2102</v>
      </c>
    </row>
    <row r="32" spans="1:26" ht="11.25" customHeight="1">
      <c r="A32" s="133"/>
      <c r="B32" s="29">
        <v>24864</v>
      </c>
      <c r="C32" s="20"/>
      <c r="D32" s="29">
        <v>58336</v>
      </c>
      <c r="E32" s="20"/>
      <c r="F32" s="29"/>
      <c r="G32" s="20"/>
      <c r="H32" s="29"/>
      <c r="I32" s="52"/>
      <c r="J32" s="7"/>
      <c r="K32" s="52"/>
      <c r="L32" s="7"/>
      <c r="M32" s="52"/>
      <c r="N32" s="7"/>
      <c r="O32" s="20"/>
      <c r="P32" s="7"/>
      <c r="Q32" s="52"/>
      <c r="R32" s="7"/>
      <c r="S32" s="52"/>
      <c r="T32" s="7"/>
      <c r="U32" s="20"/>
      <c r="V32" s="7"/>
      <c r="W32" s="20"/>
      <c r="X32" s="7"/>
      <c r="Y32" s="52"/>
      <c r="Z32" s="60">
        <f t="shared" si="1"/>
        <v>83200</v>
      </c>
    </row>
    <row r="33" spans="1:26" ht="11.25" customHeight="1">
      <c r="A33" s="137" t="s">
        <v>63</v>
      </c>
      <c r="B33" s="28">
        <v>0</v>
      </c>
      <c r="C33" s="19">
        <f>IF(ISERROR(B34/B33),0,B34/B33)</f>
        <v>0</v>
      </c>
      <c r="D33" s="28">
        <v>0</v>
      </c>
      <c r="E33" s="19">
        <f>IF(ISERROR(D34/D33),0,D34/D33)</f>
        <v>0</v>
      </c>
      <c r="F33" s="28"/>
      <c r="G33" s="19">
        <f>IF(ISERROR(F34/F33),0,F34/F33)</f>
        <v>0</v>
      </c>
      <c r="H33" s="28"/>
      <c r="I33" s="55">
        <f>IF(ISERROR(H34/H33),0,H34/H33)</f>
        <v>0</v>
      </c>
      <c r="J33" s="15"/>
      <c r="K33" s="55">
        <f>IF(ISERROR(J34/J33),0,J34/J33)</f>
        <v>0</v>
      </c>
      <c r="L33" s="15"/>
      <c r="M33" s="55">
        <f>IF(ISERROR(L34/L33),0,L34/L33)</f>
        <v>0</v>
      </c>
      <c r="N33" s="15"/>
      <c r="O33" s="19">
        <f>IF(ISERROR(N34/N33),0,N34/N33)</f>
        <v>0</v>
      </c>
      <c r="P33" s="15"/>
      <c r="Q33" s="55">
        <f>IF(ISERROR(P34/P33),0,P34/P33)</f>
        <v>0</v>
      </c>
      <c r="R33" s="15"/>
      <c r="S33" s="55">
        <f>IF(ISERROR(R34/R33),0,R34/R33)</f>
        <v>0</v>
      </c>
      <c r="T33" s="15"/>
      <c r="U33" s="22">
        <f>IF(ISERROR(T34/T33),0,T34/T33)</f>
        <v>0</v>
      </c>
      <c r="V33" s="15"/>
      <c r="W33" s="22">
        <f>IF(ISERROR(V34/V33),0,V34/V33)</f>
        <v>0</v>
      </c>
      <c r="X33" s="15"/>
      <c r="Y33" s="55">
        <f>IF(ISERROR(X34/X33),0,X34/X33)</f>
        <v>0</v>
      </c>
      <c r="Z33" s="59">
        <f t="shared" si="1"/>
        <v>0</v>
      </c>
    </row>
    <row r="34" spans="1:26" ht="11.25" customHeight="1">
      <c r="A34" s="138"/>
      <c r="B34" s="39">
        <v>0</v>
      </c>
      <c r="C34" s="21"/>
      <c r="D34" s="39">
        <v>0</v>
      </c>
      <c r="E34" s="21"/>
      <c r="F34" s="39"/>
      <c r="G34" s="21"/>
      <c r="H34" s="39"/>
      <c r="I34" s="52"/>
      <c r="J34" s="9"/>
      <c r="K34" s="52"/>
      <c r="L34" s="9"/>
      <c r="M34" s="52"/>
      <c r="N34" s="9"/>
      <c r="O34" s="42"/>
      <c r="P34" s="9"/>
      <c r="Q34" s="52"/>
      <c r="R34" s="9"/>
      <c r="S34" s="52"/>
      <c r="T34" s="9"/>
      <c r="U34" s="22"/>
      <c r="V34" s="9"/>
      <c r="W34" s="22"/>
      <c r="X34" s="9"/>
      <c r="Y34" s="22"/>
      <c r="Z34" s="62">
        <f t="shared" si="1"/>
        <v>0</v>
      </c>
    </row>
    <row r="35" spans="1:26" ht="11.25" customHeight="1">
      <c r="A35" s="137" t="s">
        <v>41</v>
      </c>
      <c r="B35" s="28">
        <v>2066</v>
      </c>
      <c r="C35" s="19">
        <f>IF(ISERROR(B36/B35),0,B36/B35)</f>
        <v>35.30251694094869</v>
      </c>
      <c r="D35" s="28">
        <v>1265</v>
      </c>
      <c r="E35" s="19">
        <f>IF(ISERROR(D36/D35),0,D36/D35)</f>
        <v>40.01185770750988</v>
      </c>
      <c r="F35" s="28"/>
      <c r="G35" s="19">
        <f>IF(ISERROR(F36/F35),0,F36/F35)</f>
        <v>0</v>
      </c>
      <c r="H35" s="28"/>
      <c r="I35" s="24">
        <f>IF(ISERROR(H36/H35),0,H36/H35)</f>
        <v>0</v>
      </c>
      <c r="J35" s="15"/>
      <c r="K35" s="24">
        <f>IF(ISERROR(J36/J35),0,J36/J35)</f>
        <v>0</v>
      </c>
      <c r="L35" s="15"/>
      <c r="M35" s="55">
        <f>IF(ISERROR(L36/L35),0,L36/L35)</f>
        <v>0</v>
      </c>
      <c r="N35" s="15"/>
      <c r="O35" s="19">
        <f>IF(ISERROR(N36/N35),0,N36/N35)</f>
        <v>0</v>
      </c>
      <c r="P35" s="15"/>
      <c r="Q35" s="24">
        <f>IF(ISERROR(P36/P35),0,P36/P35)</f>
        <v>0</v>
      </c>
      <c r="R35" s="15"/>
      <c r="S35" s="24">
        <f>IF(ISERROR(R36/R35),0,R36/R35)</f>
        <v>0</v>
      </c>
      <c r="T35" s="15"/>
      <c r="U35" s="24">
        <f>IF(ISERROR(T36/T35),0,T36/T35)</f>
        <v>0</v>
      </c>
      <c r="V35" s="15"/>
      <c r="W35" s="24">
        <f>IF(ISERROR(V36/V35),0,V36/V35)</f>
        <v>0</v>
      </c>
      <c r="X35" s="15"/>
      <c r="Y35" s="55">
        <f>IF(ISERROR(X36/X35),0,X36/X35)</f>
        <v>0</v>
      </c>
      <c r="Z35" s="61">
        <f t="shared" si="1"/>
        <v>3331</v>
      </c>
    </row>
    <row r="36" spans="1:26" ht="11.25" customHeight="1">
      <c r="A36" s="138"/>
      <c r="B36" s="39">
        <v>72935</v>
      </c>
      <c r="C36" s="21"/>
      <c r="D36" s="39">
        <v>50615</v>
      </c>
      <c r="E36" s="21"/>
      <c r="F36" s="39"/>
      <c r="G36" s="21"/>
      <c r="H36" s="39"/>
      <c r="I36" s="22"/>
      <c r="J36" s="9"/>
      <c r="K36" s="22"/>
      <c r="L36" s="9"/>
      <c r="M36" s="22"/>
      <c r="N36" s="9"/>
      <c r="O36" s="42"/>
      <c r="P36" s="9"/>
      <c r="Q36" s="41"/>
      <c r="R36" s="9"/>
      <c r="S36" s="22"/>
      <c r="T36" s="9"/>
      <c r="U36" s="22"/>
      <c r="V36" s="9"/>
      <c r="W36" s="22"/>
      <c r="X36" s="9"/>
      <c r="Y36" s="22"/>
      <c r="Z36" s="62">
        <f t="shared" si="1"/>
        <v>123550</v>
      </c>
    </row>
    <row r="37" spans="1:26" ht="11.25" customHeight="1">
      <c r="A37" s="137" t="s">
        <v>58</v>
      </c>
      <c r="B37" s="28">
        <v>4800</v>
      </c>
      <c r="C37" s="19">
        <f>IF(ISERROR(B38/B37),0,B38/B37)</f>
        <v>30.317083333333333</v>
      </c>
      <c r="D37" s="28">
        <v>1000</v>
      </c>
      <c r="E37" s="19">
        <f>IF(ISERROR(D38/D37),0,D38/D37)</f>
        <v>28.015</v>
      </c>
      <c r="F37" s="28"/>
      <c r="G37" s="19">
        <f>IF(ISERROR(F38/F37),0,F38/F37)</f>
        <v>0</v>
      </c>
      <c r="H37" s="28"/>
      <c r="I37" s="55">
        <f>IF(ISERROR(H38/H37),0,H38/H37)</f>
        <v>0</v>
      </c>
      <c r="J37" s="15"/>
      <c r="K37" s="24">
        <f>IF(ISERROR(J38/J37),0,J38/J37)</f>
        <v>0</v>
      </c>
      <c r="L37" s="15"/>
      <c r="M37" s="24">
        <f>IF(ISERROR(L38/L37),0,L38/L37)</f>
        <v>0</v>
      </c>
      <c r="N37" s="15"/>
      <c r="O37" s="24">
        <f>IF(ISERROR(N38/N37),0,N38/N37)</f>
        <v>0</v>
      </c>
      <c r="P37" s="15"/>
      <c r="Q37" s="24">
        <f>IF(ISERROR(P38/P37),0,P38/P37)</f>
        <v>0</v>
      </c>
      <c r="R37" s="15"/>
      <c r="S37" s="24">
        <f>IF(ISERROR(R38/R37),0,R38/R37)</f>
        <v>0</v>
      </c>
      <c r="T37" s="15"/>
      <c r="U37" s="24">
        <f>IF(ISERROR(T38/T37),0,T38/T37)</f>
        <v>0</v>
      </c>
      <c r="V37" s="15"/>
      <c r="W37" s="24">
        <f>IF(ISERROR(V38/V37),0,V38/V37)</f>
        <v>0</v>
      </c>
      <c r="X37" s="15"/>
      <c r="Y37" s="55">
        <f>IF(ISERROR(X38/X37),0,X38/X37)</f>
        <v>0</v>
      </c>
      <c r="Z37" s="61">
        <f t="shared" si="1"/>
        <v>5800</v>
      </c>
    </row>
    <row r="38" spans="1:26" ht="11.25" customHeight="1" thickBot="1">
      <c r="A38" s="138"/>
      <c r="B38" s="29">
        <v>145522</v>
      </c>
      <c r="C38" s="20"/>
      <c r="D38" s="29">
        <v>28015</v>
      </c>
      <c r="E38" s="20"/>
      <c r="F38" s="29"/>
      <c r="G38" s="20"/>
      <c r="H38" s="29"/>
      <c r="I38" s="52"/>
      <c r="J38" s="25"/>
      <c r="K38" s="52"/>
      <c r="L38" s="25"/>
      <c r="M38" s="52"/>
      <c r="N38" s="25"/>
      <c r="O38" s="20"/>
      <c r="P38" s="25"/>
      <c r="Q38" s="52"/>
      <c r="R38" s="25"/>
      <c r="S38" s="52"/>
      <c r="T38" s="25"/>
      <c r="U38" s="20"/>
      <c r="V38" s="25"/>
      <c r="W38" s="20"/>
      <c r="X38" s="25"/>
      <c r="Y38" s="52"/>
      <c r="Z38" s="60">
        <f t="shared" si="1"/>
        <v>173537</v>
      </c>
    </row>
    <row r="39" spans="1:26" ht="11.25" customHeight="1">
      <c r="A39" s="145" t="s">
        <v>8</v>
      </c>
      <c r="B39" s="44">
        <f>B5+B7+B9+B11+B13+B15+B17+B19+B21+B23+B25+B27+B29+B31+B33+B35+B37</f>
        <v>16798</v>
      </c>
      <c r="C39" s="45">
        <f>IF(ISERROR(B40/B39),0,B40/B39)</f>
        <v>52.92826526967496</v>
      </c>
      <c r="D39" s="44">
        <f>D5+D7+D9+D11+D13+D15+D17+D19+D21+D23+D25+D27+D29+D31+D33+D35+D37</f>
        <v>13251</v>
      </c>
      <c r="E39" s="45">
        <f>IF(ISERROR(D40/D39),0,D40/D39)</f>
        <v>53.74024601916837</v>
      </c>
      <c r="F39" s="44">
        <f>F5+F7+F9+F11+F13+F15+F17+F19+F21+F23+F25+F27+F29+F31+F33+F35+F37</f>
        <v>0</v>
      </c>
      <c r="G39" s="45">
        <f>IF(ISERROR(F40/F39),0,F40/F39)</f>
        <v>0</v>
      </c>
      <c r="H39" s="44">
        <f>H5+H7+H9+H11+H13+H15+H17+H19+H21+H23+H25+H27+H29+H31+H33+H35+H37</f>
        <v>0</v>
      </c>
      <c r="I39" s="45">
        <f>IF(ISERROR(H40/H39),0,H40/H39)</f>
        <v>0</v>
      </c>
      <c r="J39" s="44">
        <f>J5+J7+J9+J11+J13+J15+J17+J19+J21+J23+J25+J27+J29+J31+J33+J35+J37</f>
        <v>0</v>
      </c>
      <c r="K39" s="45">
        <f>IF(ISERROR(J40/J39),0,J40/J39)</f>
        <v>0</v>
      </c>
      <c r="L39" s="44">
        <f>L5+L7+L9+L11+L13+L15+L17+L19+L21+L23+L25+L27+L29+L31+L33+L35+L37</f>
        <v>0</v>
      </c>
      <c r="M39" s="45">
        <f aca="true" t="shared" si="2" ref="M39:Y39">IF(ISERROR(L40/L39),0,L40/L39)</f>
        <v>0</v>
      </c>
      <c r="N39" s="44">
        <f>N5+N9+N11+N13+N15+N17+N19+N21+N23+N25+N27+N29+N31+N33+N35+N37</f>
        <v>0</v>
      </c>
      <c r="O39" s="45">
        <f t="shared" si="2"/>
        <v>0</v>
      </c>
      <c r="P39" s="44">
        <f>P5+P7+P9+P11+P13+P15+P17+P19+P21+P23+P25+P27+P29+P31+P33+P35+P37</f>
        <v>0</v>
      </c>
      <c r="Q39" s="45">
        <f t="shared" si="2"/>
        <v>0</v>
      </c>
      <c r="R39" s="44">
        <f>R5+R7+R9+R11+R13+R15+R17+R19+R21+R23+R25+R27+R29+R31+R33+R35+R37</f>
        <v>0</v>
      </c>
      <c r="S39" s="45">
        <f t="shared" si="2"/>
        <v>0</v>
      </c>
      <c r="T39" s="44">
        <f>T5+T7+T9+T11+T13+T15+T17+T19+T21+T23+T25+T27+T29+T31+T33+T35+T37</f>
        <v>0</v>
      </c>
      <c r="U39" s="45">
        <f t="shared" si="2"/>
        <v>0</v>
      </c>
      <c r="V39" s="44">
        <f>V5+V7+V9+V11+V13+V15+V17+V19+V21+V23+V25+V27+V29+V31+V33+V35+V37</f>
        <v>0</v>
      </c>
      <c r="W39" s="45">
        <f t="shared" si="2"/>
        <v>0</v>
      </c>
      <c r="X39" s="44">
        <f>X5+X7+X9+X11+X13+X15+X17+X19+X21+X23+X25+X27+X29+X31+X33+X35+X37</f>
        <v>0</v>
      </c>
      <c r="Y39" s="92">
        <f t="shared" si="2"/>
        <v>0</v>
      </c>
      <c r="Z39" s="63">
        <f>Z5+Z7+Z9+Z11+Z13+Z15+Z17+Z19+Z21+Z23+Z25+Z27+Z29+Z31+Z33+Z35+Z37</f>
        <v>30049</v>
      </c>
    </row>
    <row r="40" spans="1:26" ht="11.25" customHeight="1" thickBot="1">
      <c r="A40" s="146"/>
      <c r="B40" s="25">
        <f>B6+B8+B10+B12+B14+B16+B18+B20+B22+B24+B26+B28+B30+B32+B34+B36+B38</f>
        <v>889089</v>
      </c>
      <c r="C40" s="37"/>
      <c r="D40" s="25">
        <f>D6+D8+D10+D12+D14+D16+D18+D20+D22+D24+D26+D28+D30+D32+D34+D36+D38</f>
        <v>712112</v>
      </c>
      <c r="E40" s="37"/>
      <c r="F40" s="25">
        <f>F6+F8+F10+F12+F14+F16+F18+F20+F22+F24+F26+F28+F30+F32+F34+F36+F38</f>
        <v>0</v>
      </c>
      <c r="G40" s="37"/>
      <c r="H40" s="25">
        <f>H6+H8+H10+H12+H14+H16+H18+H20+H22+H24+H26+H28+H30+H32+H34+H36+H38</f>
        <v>0</v>
      </c>
      <c r="I40" s="26"/>
      <c r="J40" s="25">
        <f>J6+J8+J10+J12+J14+J16+J18+J20+J22+J24+J26+J28+J30+J32+J34+J36+J38</f>
        <v>0</v>
      </c>
      <c r="K40" s="26"/>
      <c r="L40" s="25">
        <f>L6+L8+L10+L12+L14+L16+L18+L20+L22+L24+L26+L28+L30+L32+L34+L36+L38</f>
        <v>0</v>
      </c>
      <c r="M40" s="26"/>
      <c r="N40" s="25">
        <f>N6+N10+N12+N14+N16+N18+N20+N22+N24+N26+N28+N30+N32+N34+N36+N38</f>
        <v>0</v>
      </c>
      <c r="O40" s="26"/>
      <c r="P40" s="25">
        <f>P6+P8+P10+P12+P14+P16+P18+P20+P22+P24+P26+P28+P30+P32+P34+P36+P38</f>
        <v>0</v>
      </c>
      <c r="Q40" s="26"/>
      <c r="R40" s="25">
        <f>R6+R8+R10+R12+R14+R16+R18+R20+R22+R24+R26+R28+R30+R32+R34+R36+R38</f>
        <v>0</v>
      </c>
      <c r="S40" s="26"/>
      <c r="T40" s="25">
        <f>T6+T8+T10+T12+T14+T16+T18+T20+T22+T24+T26+T28+T30+T32+T34+T36+T38</f>
        <v>0</v>
      </c>
      <c r="U40" s="26"/>
      <c r="V40" s="25">
        <f>V6+V8+V10+V12+V14+V16+V18+V20+V22+V24+V26+V28+V30+V32+V34+V36+V38</f>
        <v>0</v>
      </c>
      <c r="W40" s="26"/>
      <c r="X40" s="25">
        <f>X6+X8+X10+X12+X14+X16+X18+X20+X22+X24+X26+X28+X30+X32+X34+X36+X38</f>
        <v>0</v>
      </c>
      <c r="Y40" s="56"/>
      <c r="Z40" s="64">
        <f>Z6+Z8+Z10+Z12+Z14+Z16+Z18+Z20+Z22+Z24+Z26+Z32+Z28+Z30+Z34+Z36+Z38</f>
        <v>1601201</v>
      </c>
    </row>
    <row r="41" spans="1:26" ht="15" customHeight="1">
      <c r="A41" s="1"/>
      <c r="B41" s="11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2"/>
      <c r="W41" s="11"/>
      <c r="X41" s="11"/>
      <c r="Y41" s="11"/>
      <c r="Z41" s="11"/>
    </row>
    <row r="42" spans="1:26" ht="19.5" customHeight="1" thickBot="1">
      <c r="A42" s="70" t="s">
        <v>46</v>
      </c>
      <c r="C42" s="4"/>
      <c r="U42" s="48" t="s">
        <v>42</v>
      </c>
      <c r="V42" s="107" t="s">
        <v>43</v>
      </c>
      <c r="W42" s="14"/>
      <c r="X42" s="13"/>
      <c r="Y42" s="13"/>
      <c r="Z42" s="13"/>
    </row>
    <row r="43" spans="1:26" ht="15" customHeight="1">
      <c r="A43" s="143"/>
      <c r="B43" s="135" t="s">
        <v>29</v>
      </c>
      <c r="C43" s="136"/>
      <c r="D43" s="134" t="s">
        <v>28</v>
      </c>
      <c r="E43" s="136"/>
      <c r="F43" s="134" t="s">
        <v>27</v>
      </c>
      <c r="G43" s="136"/>
      <c r="H43" s="134" t="s">
        <v>26</v>
      </c>
      <c r="I43" s="136"/>
      <c r="J43" s="134" t="s">
        <v>25</v>
      </c>
      <c r="K43" s="136"/>
      <c r="L43" s="134" t="s">
        <v>24</v>
      </c>
      <c r="M43" s="136"/>
      <c r="N43" s="134" t="s">
        <v>23</v>
      </c>
      <c r="O43" s="136"/>
      <c r="P43" s="134" t="s">
        <v>22</v>
      </c>
      <c r="Q43" s="136"/>
      <c r="R43" s="134" t="s">
        <v>21</v>
      </c>
      <c r="S43" s="136"/>
      <c r="T43" s="134" t="s">
        <v>20</v>
      </c>
      <c r="U43" s="136"/>
      <c r="V43" s="134" t="s">
        <v>18</v>
      </c>
      <c r="W43" s="136"/>
      <c r="X43" s="134" t="s">
        <v>19</v>
      </c>
      <c r="Y43" s="135"/>
      <c r="Z43" s="57" t="s">
        <v>17</v>
      </c>
    </row>
    <row r="44" spans="1:26" ht="15" customHeight="1" thickBot="1">
      <c r="A44" s="144"/>
      <c r="B44" s="33"/>
      <c r="C44" s="34" t="s">
        <v>30</v>
      </c>
      <c r="D44" s="35"/>
      <c r="E44" s="34" t="s">
        <v>30</v>
      </c>
      <c r="F44" s="35"/>
      <c r="G44" s="34" t="s">
        <v>30</v>
      </c>
      <c r="H44" s="35"/>
      <c r="I44" s="34" t="s">
        <v>30</v>
      </c>
      <c r="J44" s="35"/>
      <c r="K44" s="34" t="s">
        <v>30</v>
      </c>
      <c r="L44" s="35"/>
      <c r="M44" s="34" t="s">
        <v>30</v>
      </c>
      <c r="N44" s="36"/>
      <c r="O44" s="34" t="s">
        <v>30</v>
      </c>
      <c r="P44" s="36"/>
      <c r="Q44" s="34" t="s">
        <v>30</v>
      </c>
      <c r="R44" s="36"/>
      <c r="S44" s="34" t="s">
        <v>30</v>
      </c>
      <c r="T44" s="36"/>
      <c r="U44" s="34" t="s">
        <v>30</v>
      </c>
      <c r="V44" s="108"/>
      <c r="W44" s="34" t="s">
        <v>30</v>
      </c>
      <c r="X44" s="36"/>
      <c r="Y44" s="54" t="s">
        <v>30</v>
      </c>
      <c r="Z44" s="58"/>
    </row>
    <row r="45" spans="1:26" ht="11.25" customHeight="1">
      <c r="A45" s="141" t="s">
        <v>0</v>
      </c>
      <c r="B45" s="32">
        <v>0</v>
      </c>
      <c r="C45" s="19">
        <f>IF(ISERROR(B46/B45),0,B46/B45)</f>
        <v>0</v>
      </c>
      <c r="D45" s="32">
        <v>0</v>
      </c>
      <c r="E45" s="19">
        <f>IF(ISERROR(D46/D45),0,D46/D45)</f>
        <v>0</v>
      </c>
      <c r="F45" s="32"/>
      <c r="G45" s="19">
        <f>IF(ISERROR(F46/F45),0,F46/F45)</f>
        <v>0</v>
      </c>
      <c r="H45" s="32"/>
      <c r="I45" s="41">
        <f>IF(ISERROR(H46/H45),0,H46/H45)</f>
        <v>0</v>
      </c>
      <c r="J45" s="96"/>
      <c r="K45" s="41">
        <f>IF(ISERROR(J46/J45),0,J46/J45)</f>
        <v>0</v>
      </c>
      <c r="L45" s="96"/>
      <c r="M45" s="21">
        <f>IF(ISERROR(L46/L45),0,L46/L45)</f>
        <v>0</v>
      </c>
      <c r="N45" s="96"/>
      <c r="O45" s="21">
        <f>IF(ISERROR(N46/N45),0,N46/N45)</f>
        <v>0</v>
      </c>
      <c r="P45" s="96"/>
      <c r="Q45" s="21">
        <f>IF(ISERROR(P46/P45),0,P46/P45)</f>
        <v>0</v>
      </c>
      <c r="R45" s="96"/>
      <c r="S45" s="21">
        <f>IF(ISERROR(R46/R45),0,R46/R45)</f>
        <v>0</v>
      </c>
      <c r="T45" s="96"/>
      <c r="U45" s="21">
        <f>IF(ISERROR(T46/T45),0,T46/T45)</f>
        <v>0</v>
      </c>
      <c r="V45" s="96"/>
      <c r="W45" s="19">
        <f>IF(ISERROR(V46/V45),0,V46/V45)</f>
        <v>0</v>
      </c>
      <c r="X45" s="96"/>
      <c r="Y45" s="55">
        <f>IF(ISERROR(X46/X45),0,X46/X45)</f>
        <v>0</v>
      </c>
      <c r="Z45" s="59">
        <f aca="true" t="shared" si="3" ref="Z45:Z50">B45+D45+F45+H45+J45+L45+N45+P45+R45+T45+V45+X45</f>
        <v>0</v>
      </c>
    </row>
    <row r="46" spans="1:26" ht="11.25" customHeight="1">
      <c r="A46" s="133"/>
      <c r="B46" s="38">
        <v>0</v>
      </c>
      <c r="C46" s="22"/>
      <c r="D46" s="94">
        <v>0</v>
      </c>
      <c r="E46" s="22"/>
      <c r="F46" s="94"/>
      <c r="G46" s="22"/>
      <c r="H46" s="94"/>
      <c r="I46" s="22"/>
      <c r="J46" s="94"/>
      <c r="K46" s="22"/>
      <c r="L46" s="94"/>
      <c r="M46" s="22"/>
      <c r="N46" s="94"/>
      <c r="O46" s="22"/>
      <c r="P46" s="94"/>
      <c r="Q46" s="22"/>
      <c r="R46" s="94"/>
      <c r="S46" s="22"/>
      <c r="T46" s="94"/>
      <c r="U46" s="22"/>
      <c r="V46" s="94"/>
      <c r="W46" s="22"/>
      <c r="X46" s="94"/>
      <c r="Y46" s="22"/>
      <c r="Z46" s="60">
        <f t="shared" si="3"/>
        <v>0</v>
      </c>
    </row>
    <row r="47" spans="1:26" ht="11.25" customHeight="1">
      <c r="A47" s="133" t="s">
        <v>72</v>
      </c>
      <c r="B47" s="28">
        <v>0</v>
      </c>
      <c r="C47" s="19">
        <f>IF(ISERROR(B48/B47),0,B48/B47)</f>
        <v>0</v>
      </c>
      <c r="D47" s="28">
        <v>0</v>
      </c>
      <c r="E47" s="19">
        <f>IF(ISERROR(D48/D47),0,D48/D47)</f>
        <v>0</v>
      </c>
      <c r="F47" s="28"/>
      <c r="G47" s="19">
        <f>IF(ISERROR(F48/F47),0,F48/F47)</f>
        <v>0</v>
      </c>
      <c r="H47" s="28"/>
      <c r="I47" s="55">
        <f>IF(ISERROR(H48/H47),0,H48/H47)</f>
        <v>0</v>
      </c>
      <c r="J47" s="15"/>
      <c r="K47" s="55">
        <f>IF(ISERROR(J48/J47),0,J48/J47)</f>
        <v>0</v>
      </c>
      <c r="L47" s="15"/>
      <c r="M47" s="19">
        <f>IF(ISERROR(L48/L47),0,L48/L47)</f>
        <v>0</v>
      </c>
      <c r="N47" s="15"/>
      <c r="O47" s="19">
        <f>IF(ISERROR(N48/N47),0,N48/N47)</f>
        <v>0</v>
      </c>
      <c r="P47" s="15"/>
      <c r="Q47" s="19">
        <f>IF(ISERROR(P48/P47),0,P48/P47)</f>
        <v>0</v>
      </c>
      <c r="R47" s="15"/>
      <c r="S47" s="19">
        <f>IF(ISERROR(R48/R47),0,R48/R47)</f>
        <v>0</v>
      </c>
      <c r="T47" s="15"/>
      <c r="U47" s="19">
        <f>IF(ISERROR(T48/T47),0,T48/T47)</f>
        <v>0</v>
      </c>
      <c r="V47" s="15"/>
      <c r="W47" s="19">
        <f>IF(ISERROR(V48/V47),0,V48/V47)</f>
        <v>0</v>
      </c>
      <c r="X47" s="15"/>
      <c r="Y47" s="55">
        <f>IF(ISERROR(X48/X47),0,X48/X47)</f>
        <v>0</v>
      </c>
      <c r="Z47" s="61">
        <f t="shared" si="3"/>
        <v>0</v>
      </c>
    </row>
    <row r="48" spans="1:26" ht="11.25" customHeight="1">
      <c r="A48" s="133"/>
      <c r="B48" s="29">
        <v>0</v>
      </c>
      <c r="C48" s="20"/>
      <c r="D48" s="29">
        <v>0</v>
      </c>
      <c r="E48" s="20"/>
      <c r="F48" s="29"/>
      <c r="G48" s="20"/>
      <c r="H48" s="29"/>
      <c r="I48" s="52"/>
      <c r="J48" s="7"/>
      <c r="K48" s="52"/>
      <c r="L48" s="7"/>
      <c r="M48" s="20"/>
      <c r="N48" s="7"/>
      <c r="O48" s="20"/>
      <c r="P48" s="7"/>
      <c r="Q48" s="20"/>
      <c r="R48" s="7"/>
      <c r="S48" s="20"/>
      <c r="T48" s="7"/>
      <c r="U48" s="20"/>
      <c r="V48" s="7"/>
      <c r="W48" s="20"/>
      <c r="X48" s="7"/>
      <c r="Y48" s="52"/>
      <c r="Z48" s="60">
        <f t="shared" si="3"/>
        <v>0</v>
      </c>
    </row>
    <row r="49" spans="1:26" ht="11.25" customHeight="1">
      <c r="A49" s="133" t="s">
        <v>4</v>
      </c>
      <c r="B49" s="32">
        <v>0</v>
      </c>
      <c r="C49" s="19">
        <f>IF(ISERROR(B50/B49),0,B50/B49)</f>
        <v>0</v>
      </c>
      <c r="D49" s="28">
        <v>0</v>
      </c>
      <c r="E49" s="19">
        <f>IF(ISERROR(D50/D49),0,D50/D49)</f>
        <v>0</v>
      </c>
      <c r="F49" s="28"/>
      <c r="G49" s="19">
        <f>IF(ISERROR(F50/F49),0,F50/F49)</f>
        <v>0</v>
      </c>
      <c r="H49" s="28"/>
      <c r="I49" s="55">
        <f>IF(ISERROR(H50/H49),0,H50/H49)</f>
        <v>0</v>
      </c>
      <c r="J49" s="15"/>
      <c r="K49" s="55">
        <f>IF(ISERROR(J50/J49),0,J50/J49)</f>
        <v>0</v>
      </c>
      <c r="L49" s="15"/>
      <c r="M49" s="19">
        <f>IF(ISERROR(L50/L49),0,L50/L49)</f>
        <v>0</v>
      </c>
      <c r="N49" s="15"/>
      <c r="O49" s="19">
        <f>IF(ISERROR(N50/N49),0,N50/N49)</f>
        <v>0</v>
      </c>
      <c r="P49" s="15"/>
      <c r="Q49" s="19">
        <f>IF(ISERROR(P50/P49),0,P50/P49)</f>
        <v>0</v>
      </c>
      <c r="R49" s="15"/>
      <c r="S49" s="19">
        <f>IF(ISERROR(R50/R49),0,R50/R49)</f>
        <v>0</v>
      </c>
      <c r="T49" s="15"/>
      <c r="U49" s="19">
        <f>IF(ISERROR(T50/T49),0,T50/T49)</f>
        <v>0</v>
      </c>
      <c r="V49" s="15"/>
      <c r="W49" s="19">
        <f>IF(ISERROR(V50/V49),0,V50/V49)</f>
        <v>0</v>
      </c>
      <c r="X49" s="15"/>
      <c r="Y49" s="55">
        <f>IF(ISERROR(X50/X49),0,X50/X49)</f>
        <v>0</v>
      </c>
      <c r="Z49" s="61">
        <f t="shared" si="3"/>
        <v>0</v>
      </c>
    </row>
    <row r="50" spans="1:26" ht="11.25" customHeight="1">
      <c r="A50" s="133"/>
      <c r="B50" s="38">
        <v>0</v>
      </c>
      <c r="C50" s="20"/>
      <c r="D50" s="29">
        <v>0</v>
      </c>
      <c r="E50" s="20"/>
      <c r="F50" s="29"/>
      <c r="G50" s="20"/>
      <c r="H50" s="29"/>
      <c r="I50" s="52"/>
      <c r="J50" s="7"/>
      <c r="K50" s="52"/>
      <c r="L50" s="7"/>
      <c r="M50" s="20"/>
      <c r="N50" s="7"/>
      <c r="O50" s="20"/>
      <c r="P50" s="7"/>
      <c r="Q50" s="20"/>
      <c r="R50" s="7"/>
      <c r="S50" s="20"/>
      <c r="T50" s="7"/>
      <c r="U50" s="20"/>
      <c r="V50" s="7"/>
      <c r="W50" s="20"/>
      <c r="X50" s="7"/>
      <c r="Y50" s="52"/>
      <c r="Z50" s="60">
        <f t="shared" si="3"/>
        <v>0</v>
      </c>
    </row>
    <row r="51" spans="1:26" ht="11.25" customHeight="1">
      <c r="A51" s="137" t="s">
        <v>3</v>
      </c>
      <c r="B51" s="32">
        <v>248</v>
      </c>
      <c r="C51" s="19">
        <f>IF(ISERROR(B52/B51),0,B52/B51)</f>
        <v>26.737903225806452</v>
      </c>
      <c r="D51" s="28">
        <v>800</v>
      </c>
      <c r="E51" s="19">
        <f>IF(ISERROR(D52/D51),0,D52/D51)</f>
        <v>22.97875</v>
      </c>
      <c r="F51" s="28"/>
      <c r="G51" s="19">
        <f>IF(ISERROR(F52/F51),0,F52/F51)</f>
        <v>0</v>
      </c>
      <c r="H51" s="28"/>
      <c r="I51" s="55">
        <f>IF(ISERROR(H52/H51),0,H52/H51)</f>
        <v>0</v>
      </c>
      <c r="J51" s="15"/>
      <c r="K51" s="55">
        <f>IF(ISERROR(J52/J51),0,J52/J51)</f>
        <v>0</v>
      </c>
      <c r="L51" s="15"/>
      <c r="M51" s="19">
        <f>IF(ISERROR(L52/L51),0,L52/L51)</f>
        <v>0</v>
      </c>
      <c r="N51" s="15"/>
      <c r="O51" s="19">
        <f>IF(ISERROR(N52/N51),0,N52/N51)</f>
        <v>0</v>
      </c>
      <c r="P51" s="15"/>
      <c r="Q51" s="19">
        <f>IF(ISERROR(P52/P51),0,P52/P51)</f>
        <v>0</v>
      </c>
      <c r="R51" s="15"/>
      <c r="S51" s="19">
        <f>IF(ISERROR(R52/R51),0,R52/R51)</f>
        <v>0</v>
      </c>
      <c r="T51" s="15"/>
      <c r="U51" s="19">
        <f>IF(ISERROR(T52/T51),0,T52/T51)</f>
        <v>0</v>
      </c>
      <c r="V51" s="15"/>
      <c r="W51" s="19">
        <f>IF(ISERROR(V52/V51),0,V52/V51)</f>
        <v>0</v>
      </c>
      <c r="X51" s="15"/>
      <c r="Y51" s="55">
        <f>IF(ISERROR(X52/X51),0,X52/X51)</f>
        <v>0</v>
      </c>
      <c r="Z51" s="61">
        <f aca="true" t="shared" si="4" ref="Z51:Z70">B51+D51+F51+H51+J51+L51+N51+P51+R51+T51+V51+X51</f>
        <v>1048</v>
      </c>
    </row>
    <row r="52" spans="1:26" ht="11.25" customHeight="1">
      <c r="A52" s="141"/>
      <c r="B52" s="38">
        <v>6631</v>
      </c>
      <c r="C52" s="20"/>
      <c r="D52" s="29">
        <v>18383</v>
      </c>
      <c r="E52" s="20"/>
      <c r="F52" s="29"/>
      <c r="G52" s="20"/>
      <c r="H52" s="29"/>
      <c r="I52" s="52"/>
      <c r="J52" s="7"/>
      <c r="K52" s="52"/>
      <c r="L52" s="7"/>
      <c r="M52" s="20"/>
      <c r="N52" s="7"/>
      <c r="O52" s="20"/>
      <c r="P52" s="7"/>
      <c r="Q52" s="20"/>
      <c r="R52" s="7"/>
      <c r="S52" s="20"/>
      <c r="T52" s="7"/>
      <c r="U52" s="20"/>
      <c r="V52" s="7"/>
      <c r="W52" s="20"/>
      <c r="X52" s="7"/>
      <c r="Y52" s="52"/>
      <c r="Z52" s="60">
        <f t="shared" si="4"/>
        <v>25014</v>
      </c>
    </row>
    <row r="53" spans="1:26" ht="11.25" customHeight="1">
      <c r="A53" s="133" t="s">
        <v>44</v>
      </c>
      <c r="B53" s="32">
        <v>0</v>
      </c>
      <c r="C53" s="19">
        <f>IF(ISERROR(B54/B53),0,B54/B53)</f>
        <v>0</v>
      </c>
      <c r="D53" s="28">
        <v>0</v>
      </c>
      <c r="E53" s="19">
        <f>IF(ISERROR(D54/D53),0,D54/D53)</f>
        <v>0</v>
      </c>
      <c r="F53" s="28"/>
      <c r="G53" s="19">
        <f>IF(ISERROR(F54/F53),0,F54/F53)</f>
        <v>0</v>
      </c>
      <c r="H53" s="28"/>
      <c r="I53" s="22">
        <f>IF(ISERROR(H54/H53),0,H54/H53)</f>
        <v>0</v>
      </c>
      <c r="J53" s="15"/>
      <c r="K53" s="22">
        <f>IF(ISERROR(J54/J53),0,J54/J53)</f>
        <v>0</v>
      </c>
      <c r="L53" s="15"/>
      <c r="M53" s="19">
        <f>IF(ISERROR(L54/L53),0,L54/L53)</f>
        <v>0</v>
      </c>
      <c r="N53" s="15"/>
      <c r="O53" s="19">
        <f>IF(ISERROR(N54/N53),0,N54/N53)</f>
        <v>0</v>
      </c>
      <c r="P53" s="15"/>
      <c r="Q53" s="19">
        <f>IF(ISERROR(P54/P53),0,P54/P53)</f>
        <v>0</v>
      </c>
      <c r="R53" s="15"/>
      <c r="S53" s="19">
        <f>IF(ISERROR(R54/R53),0,R54/R53)</f>
        <v>0</v>
      </c>
      <c r="T53" s="15"/>
      <c r="U53" s="19">
        <f>IF(ISERROR(T54/T53),0,T54/T53)</f>
        <v>0</v>
      </c>
      <c r="V53" s="15"/>
      <c r="W53" s="19">
        <f>IF(ISERROR(V54/V53),0,V54/V53)</f>
        <v>0</v>
      </c>
      <c r="X53" s="15"/>
      <c r="Y53" s="55">
        <f>IF(ISERROR(X54/X53),0,X54/X53)</f>
        <v>0</v>
      </c>
      <c r="Z53" s="61">
        <f t="shared" si="4"/>
        <v>0</v>
      </c>
    </row>
    <row r="54" spans="1:26" ht="11.25" customHeight="1">
      <c r="A54" s="133"/>
      <c r="B54" s="38">
        <v>0</v>
      </c>
      <c r="C54" s="20"/>
      <c r="D54" s="29">
        <v>0</v>
      </c>
      <c r="E54" s="20"/>
      <c r="F54" s="29"/>
      <c r="G54" s="20"/>
      <c r="H54" s="29"/>
      <c r="I54" s="22"/>
      <c r="J54" s="7"/>
      <c r="K54" s="22"/>
      <c r="L54" s="7"/>
      <c r="M54" s="22"/>
      <c r="N54" s="7"/>
      <c r="O54" s="22"/>
      <c r="P54" s="7"/>
      <c r="Q54" s="22"/>
      <c r="R54" s="7"/>
      <c r="S54" s="22"/>
      <c r="T54" s="7"/>
      <c r="U54" s="22"/>
      <c r="V54" s="7"/>
      <c r="W54" s="22"/>
      <c r="X54" s="7"/>
      <c r="Y54" s="22"/>
      <c r="Z54" s="60">
        <f t="shared" si="4"/>
        <v>0</v>
      </c>
    </row>
    <row r="55" spans="1:26" ht="11.25" customHeight="1">
      <c r="A55" s="141" t="s">
        <v>32</v>
      </c>
      <c r="B55" s="32">
        <v>0</v>
      </c>
      <c r="C55" s="19">
        <f>IF(ISERROR(B56/B55),0,B56/B55)</f>
        <v>0</v>
      </c>
      <c r="D55" s="28">
        <v>0</v>
      </c>
      <c r="E55" s="19">
        <f>IF(ISERROR(D56/D55),0,D56/D55)</f>
        <v>0</v>
      </c>
      <c r="F55" s="28"/>
      <c r="G55" s="19">
        <f>IF(ISERROR(F56/F55),0,F56/F55)</f>
        <v>0</v>
      </c>
      <c r="H55" s="28"/>
      <c r="I55" s="55">
        <f>IF(ISERROR(H56/H55),0,H56/H55)</f>
        <v>0</v>
      </c>
      <c r="J55" s="15"/>
      <c r="K55" s="55">
        <f>IF(ISERROR(J56/J55),0,J56/J55)</f>
        <v>0</v>
      </c>
      <c r="L55" s="15"/>
      <c r="M55" s="19">
        <f>IF(ISERROR(L56/L55),0,L56/L55)</f>
        <v>0</v>
      </c>
      <c r="N55" s="15"/>
      <c r="O55" s="19">
        <f>IF(ISERROR(N56/N55),0,N56/N55)</f>
        <v>0</v>
      </c>
      <c r="P55" s="15"/>
      <c r="Q55" s="19">
        <f>IF(ISERROR(P56/P55),0,P56/P55)</f>
        <v>0</v>
      </c>
      <c r="R55" s="15"/>
      <c r="S55" s="19">
        <f>IF(ISERROR(R56/R55),0,R56/R55)</f>
        <v>0</v>
      </c>
      <c r="T55" s="15"/>
      <c r="U55" s="19">
        <f>IF(ISERROR(T56/T55),0,T56/T55)</f>
        <v>0</v>
      </c>
      <c r="V55" s="15"/>
      <c r="W55" s="19">
        <f>IF(ISERROR(V56/V55),0,V56/V55)</f>
        <v>0</v>
      </c>
      <c r="X55" s="15"/>
      <c r="Y55" s="55">
        <f>IF(ISERROR(X56/X55),0,X56/X55)</f>
        <v>0</v>
      </c>
      <c r="Z55" s="61">
        <f t="shared" si="4"/>
        <v>0</v>
      </c>
    </row>
    <row r="56" spans="1:27" ht="11.25" customHeight="1">
      <c r="A56" s="133"/>
      <c r="B56" s="38">
        <v>0</v>
      </c>
      <c r="C56" s="20"/>
      <c r="D56" s="29">
        <v>0</v>
      </c>
      <c r="E56" s="20"/>
      <c r="F56" s="29"/>
      <c r="G56" s="20"/>
      <c r="H56" s="29"/>
      <c r="I56" s="52"/>
      <c r="J56" s="7"/>
      <c r="K56" s="52"/>
      <c r="L56" s="7"/>
      <c r="M56" s="20"/>
      <c r="N56" s="7"/>
      <c r="O56" s="20"/>
      <c r="P56" s="7"/>
      <c r="Q56" s="20"/>
      <c r="R56" s="7"/>
      <c r="S56" s="20"/>
      <c r="T56" s="7"/>
      <c r="U56" s="20"/>
      <c r="V56" s="7"/>
      <c r="W56" s="20"/>
      <c r="X56" s="7"/>
      <c r="Y56" s="52"/>
      <c r="Z56" s="60">
        <f t="shared" si="4"/>
        <v>0</v>
      </c>
      <c r="AA56" s="8"/>
    </row>
    <row r="57" spans="1:26" ht="11.25" customHeight="1">
      <c r="A57" s="133" t="s">
        <v>5</v>
      </c>
      <c r="B57" s="32">
        <v>0</v>
      </c>
      <c r="C57" s="19">
        <f>IF(ISERROR(B58/B57),0,B58/B57)</f>
        <v>0</v>
      </c>
      <c r="D57" s="28">
        <v>364</v>
      </c>
      <c r="E57" s="19">
        <f>IF(ISERROR(D58/D57),0,D58/D57)</f>
        <v>21.865384615384617</v>
      </c>
      <c r="F57" s="28"/>
      <c r="G57" s="19">
        <f>IF(ISERROR(F58/F57),0,F58/F57)</f>
        <v>0</v>
      </c>
      <c r="H57" s="28"/>
      <c r="I57" s="41">
        <f>IF(ISERROR(H58/H57),0,H58/H57)</f>
        <v>0</v>
      </c>
      <c r="J57" s="15"/>
      <c r="K57" s="41">
        <f>IF(ISERROR(J58/J57),0,J58/J57)</f>
        <v>0</v>
      </c>
      <c r="L57" s="15"/>
      <c r="M57" s="19">
        <f>IF(ISERROR(L58/L57),0,L58/L57)</f>
        <v>0</v>
      </c>
      <c r="N57" s="15"/>
      <c r="O57" s="19">
        <f>IF(ISERROR(N58/N57),0,N58/N57)</f>
        <v>0</v>
      </c>
      <c r="P57" s="15"/>
      <c r="Q57" s="19">
        <f>IF(ISERROR(P58/P57),0,P58/P57)</f>
        <v>0</v>
      </c>
      <c r="R57" s="15"/>
      <c r="S57" s="19">
        <f>IF(ISERROR(R58/R57),0,R58/R57)</f>
        <v>0</v>
      </c>
      <c r="T57" s="15"/>
      <c r="U57" s="21">
        <f>IF(ISERROR(T58/T57),0,T58/T57)</f>
        <v>0</v>
      </c>
      <c r="V57" s="15"/>
      <c r="W57" s="19">
        <f>IF(ISERROR(V58/V57),0,V58/V57)</f>
        <v>0</v>
      </c>
      <c r="X57" s="15"/>
      <c r="Y57" s="55">
        <f>IF(ISERROR(X58/X57),0,X58/X57)</f>
        <v>0</v>
      </c>
      <c r="Z57" s="61">
        <f t="shared" si="4"/>
        <v>364</v>
      </c>
    </row>
    <row r="58" spans="1:26" ht="11.25" customHeight="1">
      <c r="A58" s="133"/>
      <c r="B58" s="38">
        <v>0</v>
      </c>
      <c r="C58" s="20"/>
      <c r="D58" s="29">
        <v>7959</v>
      </c>
      <c r="E58" s="20"/>
      <c r="F58" s="29"/>
      <c r="G58" s="20"/>
      <c r="H58" s="29"/>
      <c r="I58" s="52"/>
      <c r="J58" s="7"/>
      <c r="K58" s="52"/>
      <c r="L58" s="7"/>
      <c r="M58" s="20"/>
      <c r="N58" s="7"/>
      <c r="O58" s="20"/>
      <c r="P58" s="7"/>
      <c r="Q58" s="20"/>
      <c r="R58" s="7"/>
      <c r="S58" s="20"/>
      <c r="T58" s="7"/>
      <c r="U58" s="20"/>
      <c r="V58" s="7"/>
      <c r="W58" s="20"/>
      <c r="X58" s="7"/>
      <c r="Y58" s="52"/>
      <c r="Z58" s="60">
        <f t="shared" si="4"/>
        <v>7959</v>
      </c>
    </row>
    <row r="59" spans="1:26" ht="11.25" customHeight="1">
      <c r="A59" s="147" t="s">
        <v>73</v>
      </c>
      <c r="B59" s="32">
        <v>0</v>
      </c>
      <c r="C59" s="19">
        <f>IF(ISERROR(B60/B59),0,B60/B59)</f>
        <v>0</v>
      </c>
      <c r="D59" s="32">
        <v>0</v>
      </c>
      <c r="E59" s="19">
        <f>IF(ISERROR(D60/D59),0,D60/D59)</f>
        <v>0</v>
      </c>
      <c r="F59" s="32"/>
      <c r="G59" s="19">
        <f>IF(ISERROR(F60/F59),0,F60/F59)</f>
        <v>0</v>
      </c>
      <c r="H59" s="32"/>
      <c r="I59" s="22">
        <f>IF(ISERROR(H60/H59),0,H60/H59)</f>
        <v>0</v>
      </c>
      <c r="J59" s="129"/>
      <c r="K59" s="22">
        <f>IF(ISERROR(J60/J59),0,J60/J59)</f>
        <v>0</v>
      </c>
      <c r="L59" s="129"/>
      <c r="M59" s="22">
        <f>IF(ISERROR(L60/L59),0,L60/L59)</f>
        <v>0</v>
      </c>
      <c r="N59" s="129"/>
      <c r="O59" s="19">
        <f>IF(ISERROR(N60/N59),0,N60/N59)</f>
        <v>0</v>
      </c>
      <c r="P59" s="129"/>
      <c r="Q59" s="22">
        <f>IF(ISERROR(P60/P59),0,P60/P59)</f>
        <v>0</v>
      </c>
      <c r="R59" s="129"/>
      <c r="S59" s="22">
        <f>IF(ISERROR(R60/R59),0,R60/R59)</f>
        <v>0</v>
      </c>
      <c r="T59" s="129"/>
      <c r="U59" s="22">
        <f>IF(ISERROR(T60/T59),0,T60/T59)</f>
        <v>0</v>
      </c>
      <c r="V59" s="129"/>
      <c r="W59" s="22">
        <f>IF(ISERROR(V60/V59),0,V60/V59)</f>
        <v>0</v>
      </c>
      <c r="X59" s="129"/>
      <c r="Y59" s="55">
        <f>IF(ISERROR(X60/X59),0,X60/X59)</f>
        <v>0</v>
      </c>
      <c r="Z59" s="61">
        <f t="shared" si="4"/>
        <v>0</v>
      </c>
    </row>
    <row r="60" spans="1:26" ht="11.25" customHeight="1">
      <c r="A60" s="147"/>
      <c r="B60" s="38">
        <v>0</v>
      </c>
      <c r="C60" s="20"/>
      <c r="D60" s="38">
        <v>0</v>
      </c>
      <c r="E60" s="20"/>
      <c r="F60" s="38"/>
      <c r="G60" s="20"/>
      <c r="H60" s="38"/>
      <c r="I60" s="52"/>
      <c r="J60" s="6"/>
      <c r="K60" s="52"/>
      <c r="L60" s="6"/>
      <c r="M60" s="20"/>
      <c r="N60" s="6"/>
      <c r="O60" s="20"/>
      <c r="P60" s="6"/>
      <c r="Q60" s="20"/>
      <c r="R60" s="6"/>
      <c r="S60" s="20"/>
      <c r="T60" s="6"/>
      <c r="U60" s="20"/>
      <c r="V60" s="6"/>
      <c r="W60" s="20"/>
      <c r="X60" s="6"/>
      <c r="Y60" s="52"/>
      <c r="Z60" s="60">
        <f t="shared" si="4"/>
        <v>0</v>
      </c>
    </row>
    <row r="61" spans="1:26" ht="11.25" customHeight="1">
      <c r="A61" s="133" t="s">
        <v>6</v>
      </c>
      <c r="B61" s="32">
        <v>0</v>
      </c>
      <c r="C61" s="19">
        <f>IF(ISERROR(B62/B61),0,B62/B61)</f>
        <v>0</v>
      </c>
      <c r="D61" s="32">
        <v>3204</v>
      </c>
      <c r="E61" s="19">
        <f>IF(ISERROR(D62/D61),0,D62/D61)</f>
        <v>22.382646691635454</v>
      </c>
      <c r="F61" s="32"/>
      <c r="G61" s="19">
        <f>IF(ISERROR(F62/F61),0,F62/F61)</f>
        <v>0</v>
      </c>
      <c r="H61" s="32"/>
      <c r="I61" s="22">
        <f>IF(ISERROR(H62/H61),0,H62/H61)</f>
        <v>0</v>
      </c>
      <c r="J61" s="129"/>
      <c r="K61" s="22">
        <f>IF(ISERROR(J62/J61),0,J62/J61)</f>
        <v>0</v>
      </c>
      <c r="L61" s="129"/>
      <c r="M61" s="19">
        <f>IF(ISERROR(L62/L61),0,L62/L61)</f>
        <v>0</v>
      </c>
      <c r="N61" s="129"/>
      <c r="O61" s="19">
        <f>IF(ISERROR(N62/N61),0,N62/N61)</f>
        <v>0</v>
      </c>
      <c r="P61" s="129"/>
      <c r="Q61" s="19">
        <f>IF(ISERROR(P62/P61),0,P62/P61)</f>
        <v>0</v>
      </c>
      <c r="R61" s="129"/>
      <c r="S61" s="19">
        <f>IF(ISERROR(R62/R61),0,R62/R61)</f>
        <v>0</v>
      </c>
      <c r="T61" s="129"/>
      <c r="U61" s="19">
        <f>IF(ISERROR(T62/T61),0,T62/T61)</f>
        <v>0</v>
      </c>
      <c r="V61" s="129"/>
      <c r="W61" s="19">
        <f>IF(ISERROR(V62/V61),0,V62/V61)</f>
        <v>0</v>
      </c>
      <c r="X61" s="129"/>
      <c r="Y61" s="55">
        <f>IF(ISERROR(X62/X61),0,X62/X61)</f>
        <v>0</v>
      </c>
      <c r="Z61" s="61">
        <f>B61+D61+F61+H61+J61+L61+N61+P61+R61+T61+V61+X61</f>
        <v>3204</v>
      </c>
    </row>
    <row r="62" spans="1:26" ht="11.25" customHeight="1">
      <c r="A62" s="137"/>
      <c r="B62" s="38">
        <v>0</v>
      </c>
      <c r="C62" s="20"/>
      <c r="D62" s="38">
        <v>71714</v>
      </c>
      <c r="E62" s="20"/>
      <c r="F62" s="38"/>
      <c r="G62" s="20"/>
      <c r="H62" s="38"/>
      <c r="I62" s="52"/>
      <c r="J62" s="6"/>
      <c r="K62" s="22"/>
      <c r="L62" s="6"/>
      <c r="M62" s="22"/>
      <c r="N62" s="6"/>
      <c r="O62" s="22"/>
      <c r="P62" s="6"/>
      <c r="Q62" s="22"/>
      <c r="R62" s="6"/>
      <c r="S62" s="22"/>
      <c r="T62" s="6"/>
      <c r="U62" s="22"/>
      <c r="V62" s="6"/>
      <c r="W62" s="22"/>
      <c r="X62" s="6"/>
      <c r="Y62" s="22"/>
      <c r="Z62" s="160">
        <f>B62+D62+F62+H62+J62+L62+N62+P62+R62+T62+V62+X62</f>
        <v>71714</v>
      </c>
    </row>
    <row r="63" spans="1:26" ht="11.25" customHeight="1">
      <c r="A63" s="137" t="s">
        <v>59</v>
      </c>
      <c r="B63" s="32">
        <v>3000</v>
      </c>
      <c r="C63" s="19">
        <f>IF(ISERROR(B64/B63),0,B64/B63)</f>
        <v>20.698666666666668</v>
      </c>
      <c r="D63" s="32">
        <v>0</v>
      </c>
      <c r="E63" s="19">
        <f>IF(ISERROR(D64/D63),0,D64/D63)</f>
        <v>0</v>
      </c>
      <c r="F63" s="32"/>
      <c r="G63" s="19">
        <f>IF(ISERROR(F64/F63),0,F64/F63)</f>
        <v>0</v>
      </c>
      <c r="H63" s="32"/>
      <c r="I63" s="22">
        <f>IF(ISERROR(H64/H63),0,H64/H63)</f>
        <v>0</v>
      </c>
      <c r="J63" s="129"/>
      <c r="K63" s="24">
        <f>IF(ISERROR(J64/J63),0,J64/J63)</f>
        <v>0</v>
      </c>
      <c r="L63" s="129"/>
      <c r="M63" s="24">
        <f>IF(ISERROR(L64/L63),0,L64/L63)</f>
        <v>0</v>
      </c>
      <c r="N63" s="129"/>
      <c r="O63" s="24">
        <f>IF(ISERROR(N64/N63),0,N64/N63)</f>
        <v>0</v>
      </c>
      <c r="P63" s="129"/>
      <c r="Q63" s="24">
        <f>IF(ISERROR(P64/P63),0,P64/P63)</f>
        <v>0</v>
      </c>
      <c r="R63" s="129"/>
      <c r="S63" s="24">
        <f>IF(ISERROR(R64/R63),0,R64/R63)</f>
        <v>0</v>
      </c>
      <c r="T63" s="129"/>
      <c r="U63" s="24">
        <f>IF(ISERROR(T64/T63),0,T64/T63)</f>
        <v>0</v>
      </c>
      <c r="V63" s="129"/>
      <c r="W63" s="24">
        <f>IF(ISERROR(V64/V63),0,V64/V63)</f>
        <v>0</v>
      </c>
      <c r="X63" s="129"/>
      <c r="Y63" s="55">
        <f>IF(ISERROR(X64/X63),0,X64/X63)</f>
        <v>0</v>
      </c>
      <c r="Z63" s="61">
        <f t="shared" si="4"/>
        <v>3000</v>
      </c>
    </row>
    <row r="64" spans="1:26" ht="11.25" customHeight="1">
      <c r="A64" s="141"/>
      <c r="B64" s="38">
        <v>62096</v>
      </c>
      <c r="C64" s="20"/>
      <c r="D64" s="38">
        <v>0</v>
      </c>
      <c r="E64" s="20"/>
      <c r="F64" s="38"/>
      <c r="G64" s="20"/>
      <c r="H64" s="38"/>
      <c r="I64" s="23"/>
      <c r="J64" s="6"/>
      <c r="K64" s="23"/>
      <c r="L64" s="6"/>
      <c r="M64" s="23"/>
      <c r="N64" s="6"/>
      <c r="O64" s="23"/>
      <c r="P64" s="6"/>
      <c r="Q64" s="23"/>
      <c r="R64" s="6"/>
      <c r="S64" s="23"/>
      <c r="T64" s="6"/>
      <c r="U64" s="23"/>
      <c r="V64" s="6"/>
      <c r="W64" s="23"/>
      <c r="X64" s="6"/>
      <c r="Y64" s="22"/>
      <c r="Z64" s="60">
        <f t="shared" si="4"/>
        <v>62096</v>
      </c>
    </row>
    <row r="65" spans="1:26" ht="11.25" customHeight="1">
      <c r="A65" s="133" t="s">
        <v>15</v>
      </c>
      <c r="B65" s="32">
        <v>0</v>
      </c>
      <c r="C65" s="19">
        <f>IF(ISERROR(B66/B65),0,B66/B65)</f>
        <v>0</v>
      </c>
      <c r="D65" s="32">
        <v>0</v>
      </c>
      <c r="E65" s="19">
        <f>IF(ISERROR(D66/D65),0,D66/D65)</f>
        <v>0</v>
      </c>
      <c r="F65" s="32"/>
      <c r="G65" s="19">
        <f>IF(ISERROR(F66/F65),0,F66/F65)</f>
        <v>0</v>
      </c>
      <c r="H65" s="32"/>
      <c r="I65" s="22">
        <f>IF(ISERROR(H66/H65),0,H66/H65)</f>
        <v>0</v>
      </c>
      <c r="J65" s="129"/>
      <c r="K65" s="22">
        <f>IF(ISERROR(J66/J65),0,J66/J65)</f>
        <v>0</v>
      </c>
      <c r="L65" s="129"/>
      <c r="M65" s="22">
        <f>IF(ISERROR(L66/L65),0,L66/L65)</f>
        <v>0</v>
      </c>
      <c r="N65" s="129"/>
      <c r="O65" s="22">
        <f>IF(ISERROR(N66/N65),0,N66/N65)</f>
        <v>0</v>
      </c>
      <c r="P65" s="129"/>
      <c r="Q65" s="22">
        <f>IF(ISERROR(P66/P65),0,P66/P65)</f>
        <v>0</v>
      </c>
      <c r="R65" s="129"/>
      <c r="S65" s="22">
        <f>IF(ISERROR(R66/R65),0,R66/R65)</f>
        <v>0</v>
      </c>
      <c r="T65" s="129"/>
      <c r="U65" s="22">
        <f>IF(ISERROR(T66/T65),0,T66/T65)</f>
        <v>0</v>
      </c>
      <c r="V65" s="129"/>
      <c r="W65" s="22">
        <f>IF(ISERROR(V66/V65),0,V66/V65)</f>
        <v>0</v>
      </c>
      <c r="X65" s="129"/>
      <c r="Y65" s="55">
        <f>IF(ISERROR(X66/X65),0,X66/X65)</f>
        <v>0</v>
      </c>
      <c r="Z65" s="61">
        <f t="shared" si="4"/>
        <v>0</v>
      </c>
    </row>
    <row r="66" spans="1:26" ht="11.25" customHeight="1">
      <c r="A66" s="133"/>
      <c r="B66" s="38">
        <v>0</v>
      </c>
      <c r="C66" s="20"/>
      <c r="D66" s="38">
        <v>0</v>
      </c>
      <c r="E66" s="20"/>
      <c r="F66" s="38"/>
      <c r="G66" s="20"/>
      <c r="H66" s="38"/>
      <c r="I66" s="52"/>
      <c r="J66" s="6"/>
      <c r="K66" s="52"/>
      <c r="L66" s="6"/>
      <c r="M66" s="20"/>
      <c r="N66" s="6"/>
      <c r="O66" s="20"/>
      <c r="P66" s="6"/>
      <c r="Q66" s="20"/>
      <c r="R66" s="6"/>
      <c r="S66" s="20"/>
      <c r="T66" s="6"/>
      <c r="U66" s="20"/>
      <c r="V66" s="6"/>
      <c r="W66" s="20"/>
      <c r="X66" s="6"/>
      <c r="Y66" s="52"/>
      <c r="Z66" s="60">
        <f t="shared" si="4"/>
        <v>0</v>
      </c>
    </row>
    <row r="67" spans="1:26" ht="11.25" customHeight="1">
      <c r="A67" s="133" t="s">
        <v>50</v>
      </c>
      <c r="B67" s="32">
        <v>0</v>
      </c>
      <c r="C67" s="19">
        <f>IF(ISERROR(B68/B67),0,B68/B67)</f>
        <v>0</v>
      </c>
      <c r="D67" s="32">
        <v>0</v>
      </c>
      <c r="E67" s="19">
        <f>IF(ISERROR(D68/D67),0,D68/D67)</f>
        <v>0</v>
      </c>
      <c r="F67" s="32"/>
      <c r="G67" s="19">
        <f>IF(ISERROR(F68/F67),0,F68/F67)</f>
        <v>0</v>
      </c>
      <c r="H67" s="32"/>
      <c r="I67" s="22">
        <f>IF(ISERROR(H68/H67),0,H68/H67)</f>
        <v>0</v>
      </c>
      <c r="J67" s="129"/>
      <c r="K67" s="95">
        <f>IF(ISERROR(J68/J67),0,J68/J67)</f>
        <v>0</v>
      </c>
      <c r="L67" s="129"/>
      <c r="M67" s="21">
        <f>IF(ISERROR(L68/L67),0,L68/L67)</f>
        <v>0</v>
      </c>
      <c r="N67" s="129"/>
      <c r="O67" s="21">
        <f>IF(ISERROR(N68/N67),0,N68/N67)</f>
        <v>0</v>
      </c>
      <c r="P67" s="129"/>
      <c r="Q67" s="21">
        <f>IF(ISERROR(P68/P67),0,P68/P67)</f>
        <v>0</v>
      </c>
      <c r="R67" s="129"/>
      <c r="S67" s="21">
        <f>IF(ISERROR(R68/R67),0,R68/R67)</f>
        <v>0</v>
      </c>
      <c r="T67" s="129"/>
      <c r="U67" s="21">
        <f>IF(ISERROR(T68/T67),0,T68/T67)</f>
        <v>0</v>
      </c>
      <c r="V67" s="129"/>
      <c r="W67" s="21">
        <f>IF(ISERROR(V68/V67),0,V68/V67)</f>
        <v>0</v>
      </c>
      <c r="X67" s="129"/>
      <c r="Y67" s="55">
        <f>IF(ISERROR(X68/X67),0,X68/X67)</f>
        <v>0</v>
      </c>
      <c r="Z67" s="59">
        <f t="shared" si="4"/>
        <v>0</v>
      </c>
    </row>
    <row r="68" spans="1:26" ht="11.25" customHeight="1">
      <c r="A68" s="137"/>
      <c r="B68" s="38">
        <v>0</v>
      </c>
      <c r="C68" s="20"/>
      <c r="D68" s="38">
        <v>0</v>
      </c>
      <c r="E68" s="20"/>
      <c r="F68" s="38"/>
      <c r="G68" s="20"/>
      <c r="H68" s="38"/>
      <c r="I68" s="41"/>
      <c r="J68" s="6"/>
      <c r="K68" s="95"/>
      <c r="L68" s="6"/>
      <c r="M68" s="21"/>
      <c r="N68" s="6"/>
      <c r="O68" s="21"/>
      <c r="P68" s="6"/>
      <c r="Q68" s="21"/>
      <c r="R68" s="6"/>
      <c r="S68" s="21"/>
      <c r="T68" s="6"/>
      <c r="U68" s="21"/>
      <c r="V68" s="6"/>
      <c r="W68" s="21"/>
      <c r="X68" s="6"/>
      <c r="Y68" s="52"/>
      <c r="Z68" s="60">
        <f t="shared" si="4"/>
        <v>0</v>
      </c>
    </row>
    <row r="69" spans="1:26" ht="11.25" customHeight="1">
      <c r="A69" s="133" t="s">
        <v>7</v>
      </c>
      <c r="B69" s="32">
        <v>600</v>
      </c>
      <c r="C69" s="19">
        <f>IF(ISERROR(B70/B69),0,B70/B69)</f>
        <v>23.426666666666666</v>
      </c>
      <c r="D69" s="32">
        <v>500</v>
      </c>
      <c r="E69" s="19">
        <f>IF(ISERROR(D70/D69),0,D70/D69)</f>
        <v>19.626</v>
      </c>
      <c r="F69" s="32"/>
      <c r="G69" s="19">
        <f>IF(ISERROR(F70/F69),0,F70/F69)</f>
        <v>0</v>
      </c>
      <c r="H69" s="32"/>
      <c r="I69" s="55">
        <f>IF(ISERROR(H70/H69),0,H70/H69)</f>
        <v>0</v>
      </c>
      <c r="J69" s="129"/>
      <c r="K69" s="55">
        <f>IF(ISERROR(J70/J69),0,J70/J69)</f>
        <v>0</v>
      </c>
      <c r="L69" s="129"/>
      <c r="M69" s="19">
        <f>IF(ISERROR(L70/L69),0,L70/L69)</f>
        <v>0</v>
      </c>
      <c r="N69" s="129"/>
      <c r="O69" s="19">
        <f>IF(ISERROR(N70/N69),0,N70/N69)</f>
        <v>0</v>
      </c>
      <c r="P69" s="129"/>
      <c r="Q69" s="19">
        <f>IF(ISERROR(P70/P69),0,P70/P69)</f>
        <v>0</v>
      </c>
      <c r="R69" s="129"/>
      <c r="S69" s="19">
        <f>IF(ISERROR(R70/R69),0,R70/R69)</f>
        <v>0</v>
      </c>
      <c r="T69" s="129"/>
      <c r="U69" s="19">
        <f>IF(ISERROR(T70/T69),0,T70/T69)</f>
        <v>0</v>
      </c>
      <c r="V69" s="129"/>
      <c r="W69" s="19">
        <f>IF(ISERROR(V70/V69),0,V70/V69)</f>
        <v>0</v>
      </c>
      <c r="X69" s="129"/>
      <c r="Y69" s="55">
        <f>IF(ISERROR(X70/X69),0,X70/X69)</f>
        <v>0</v>
      </c>
      <c r="Z69" s="61">
        <f t="shared" si="4"/>
        <v>1100</v>
      </c>
    </row>
    <row r="70" spans="1:26" ht="11.25" customHeight="1">
      <c r="A70" s="133"/>
      <c r="B70" s="38">
        <v>14056</v>
      </c>
      <c r="C70" s="20"/>
      <c r="D70" s="38">
        <v>9813</v>
      </c>
      <c r="E70" s="20"/>
      <c r="F70" s="38"/>
      <c r="G70" s="20"/>
      <c r="H70" s="38"/>
      <c r="I70" s="52"/>
      <c r="J70" s="6"/>
      <c r="K70" s="52"/>
      <c r="L70" s="6"/>
      <c r="M70" s="20"/>
      <c r="N70" s="6"/>
      <c r="O70" s="20"/>
      <c r="P70" s="6"/>
      <c r="Q70" s="20"/>
      <c r="R70" s="6"/>
      <c r="S70" s="20"/>
      <c r="T70" s="6"/>
      <c r="U70" s="20"/>
      <c r="V70" s="6"/>
      <c r="W70" s="20"/>
      <c r="X70" s="6"/>
      <c r="Y70" s="52"/>
      <c r="Z70" s="60">
        <f t="shared" si="4"/>
        <v>23869</v>
      </c>
    </row>
    <row r="71" spans="1:26" ht="11.25" customHeight="1">
      <c r="A71" s="133" t="s">
        <v>10</v>
      </c>
      <c r="B71" s="32">
        <v>0</v>
      </c>
      <c r="C71" s="19">
        <f>IF(ISERROR(B72/B71),0,B72/B71)</f>
        <v>0</v>
      </c>
      <c r="D71" s="32">
        <v>0</v>
      </c>
      <c r="E71" s="19">
        <f>IF(ISERROR(D72/D71),0,D72/D71)</f>
        <v>0</v>
      </c>
      <c r="F71" s="32"/>
      <c r="G71" s="19">
        <f>IF(ISERROR(F72/F71),0,F72/F71)</f>
        <v>0</v>
      </c>
      <c r="H71" s="32"/>
      <c r="I71" s="55">
        <f>IF(ISERROR(H72/H71),0,H72/H71)</f>
        <v>0</v>
      </c>
      <c r="J71" s="129"/>
      <c r="K71" s="55">
        <f>IF(ISERROR(J72/J71),0,J72/J71)</f>
        <v>0</v>
      </c>
      <c r="L71" s="129"/>
      <c r="M71" s="19">
        <f>IF(ISERROR(L72/L71),0,L72/L71)</f>
        <v>0</v>
      </c>
      <c r="N71" s="129"/>
      <c r="O71" s="19">
        <f>IF(ISERROR(N72/N71),0,N72/N71)</f>
        <v>0</v>
      </c>
      <c r="P71" s="129"/>
      <c r="Q71" s="19">
        <f>IF(ISERROR(P72/P71),0,P72/P71)</f>
        <v>0</v>
      </c>
      <c r="R71" s="129"/>
      <c r="S71" s="19">
        <f>IF(ISERROR(R72/R71),0,R72/R71)</f>
        <v>0</v>
      </c>
      <c r="T71" s="129"/>
      <c r="U71" s="22">
        <f>IF(ISERROR(T72/T71),0,T72/T71)</f>
        <v>0</v>
      </c>
      <c r="V71" s="129"/>
      <c r="W71" s="22">
        <f>IF(ISERROR(V72/V71),0,V72/V71)</f>
        <v>0</v>
      </c>
      <c r="X71" s="129"/>
      <c r="Y71" s="55">
        <f>IF(ISERROR(X72/X71),0,X72/X71)</f>
        <v>0</v>
      </c>
      <c r="Z71" s="59">
        <f aca="true" t="shared" si="5" ref="Z71:Z76">B71+D71+F71+H71+J71+L71+N71+P71+R71+T71+V71+X71</f>
        <v>0</v>
      </c>
    </row>
    <row r="72" spans="1:26" ht="11.25" customHeight="1">
      <c r="A72" s="133"/>
      <c r="B72" s="38">
        <v>0</v>
      </c>
      <c r="C72" s="21"/>
      <c r="D72" s="38">
        <v>0</v>
      </c>
      <c r="E72" s="21"/>
      <c r="F72" s="38"/>
      <c r="G72" s="21"/>
      <c r="H72" s="38"/>
      <c r="I72" s="52"/>
      <c r="J72" s="6"/>
      <c r="K72" s="52"/>
      <c r="L72" s="6"/>
      <c r="M72" s="20"/>
      <c r="N72" s="6"/>
      <c r="O72" s="42"/>
      <c r="P72" s="6"/>
      <c r="Q72" s="20"/>
      <c r="R72" s="6"/>
      <c r="S72" s="20"/>
      <c r="T72" s="6"/>
      <c r="U72" s="22"/>
      <c r="V72" s="6"/>
      <c r="W72" s="22"/>
      <c r="X72" s="6"/>
      <c r="Y72" s="22"/>
      <c r="Z72" s="62">
        <f>B72+D72+F72+H72+J72+L72+N72+P72+R72+T72+V72+X72</f>
        <v>0</v>
      </c>
    </row>
    <row r="73" spans="1:26" ht="11.25" customHeight="1">
      <c r="A73" s="137" t="s">
        <v>41</v>
      </c>
      <c r="B73" s="32">
        <v>0</v>
      </c>
      <c r="C73" s="19">
        <f>IF(ISERROR(B74/B73),0,B74/B73)</f>
        <v>0</v>
      </c>
      <c r="D73" s="32">
        <v>0</v>
      </c>
      <c r="E73" s="19">
        <f>IF(ISERROR(D74/D73),0,D74/D73)</f>
        <v>0</v>
      </c>
      <c r="F73" s="32"/>
      <c r="G73" s="19">
        <f>IF(ISERROR(F74/F73),0,F74/F73)</f>
        <v>0</v>
      </c>
      <c r="H73" s="32"/>
      <c r="I73" s="24">
        <f>IF(ISERROR(H74/H73),0,H74/H73)</f>
        <v>0</v>
      </c>
      <c r="J73" s="129"/>
      <c r="K73" s="24">
        <f>IF(ISERROR(J74/J73),0,J74/J73)</f>
        <v>0</v>
      </c>
      <c r="L73" s="129"/>
      <c r="M73" s="19">
        <f>IF(ISERROR(L74/L73),0,L74/L73)</f>
        <v>0</v>
      </c>
      <c r="N73" s="129"/>
      <c r="O73" s="19">
        <f>IF(ISERROR(N74/N73),0,N74/N73)</f>
        <v>0</v>
      </c>
      <c r="P73" s="129"/>
      <c r="Q73" s="24">
        <f>IF(ISERROR(P74/P73),0,P74/P73)</f>
        <v>0</v>
      </c>
      <c r="R73" s="129"/>
      <c r="S73" s="24">
        <f>IF(ISERROR(R74/R73),0,R74/R73)</f>
        <v>0</v>
      </c>
      <c r="T73" s="129"/>
      <c r="U73" s="24">
        <f>IF(ISERROR(T74/T73),0,T74/T73)</f>
        <v>0</v>
      </c>
      <c r="V73" s="129"/>
      <c r="W73" s="24">
        <f>IF(ISERROR(V74/V73),0,V74/V73)</f>
        <v>0</v>
      </c>
      <c r="X73" s="129"/>
      <c r="Y73" s="55">
        <f>IF(ISERROR(X74/X73),0,X74/X73)</f>
        <v>0</v>
      </c>
      <c r="Z73" s="61">
        <f t="shared" si="5"/>
        <v>0</v>
      </c>
    </row>
    <row r="74" spans="1:26" ht="11.25" customHeight="1">
      <c r="A74" s="138"/>
      <c r="B74" s="38">
        <v>0</v>
      </c>
      <c r="C74" s="21"/>
      <c r="D74" s="38">
        <v>0</v>
      </c>
      <c r="E74" s="21"/>
      <c r="F74" s="38"/>
      <c r="G74" s="21"/>
      <c r="H74" s="38"/>
      <c r="I74" s="22"/>
      <c r="J74" s="6"/>
      <c r="K74" s="22"/>
      <c r="L74" s="6"/>
      <c r="M74" s="22"/>
      <c r="N74" s="6"/>
      <c r="O74" s="42"/>
      <c r="P74" s="6"/>
      <c r="Q74" s="41"/>
      <c r="R74" s="6"/>
      <c r="S74" s="22"/>
      <c r="T74" s="6"/>
      <c r="U74" s="22"/>
      <c r="V74" s="6"/>
      <c r="W74" s="22"/>
      <c r="X74" s="6"/>
      <c r="Y74" s="22"/>
      <c r="Z74" s="62">
        <f t="shared" si="5"/>
        <v>0</v>
      </c>
    </row>
    <row r="75" spans="1:26" ht="11.25" customHeight="1">
      <c r="A75" s="133" t="s">
        <v>34</v>
      </c>
      <c r="B75" s="32">
        <v>0</v>
      </c>
      <c r="C75" s="19">
        <f>IF(ISERROR(B76/B75),0,B76/B75)</f>
        <v>0</v>
      </c>
      <c r="D75" s="32">
        <v>0</v>
      </c>
      <c r="E75" s="19">
        <f>IF(ISERROR(D76/D75),0,D76/D75)</f>
        <v>0</v>
      </c>
      <c r="F75" s="32"/>
      <c r="G75" s="19">
        <f>IF(ISERROR(F76/F75),0,F76/F75)</f>
        <v>0</v>
      </c>
      <c r="H75" s="32"/>
      <c r="I75" s="55">
        <f>IF(ISERROR(H76/H75),0,H76/H75)</f>
        <v>0</v>
      </c>
      <c r="J75" s="129"/>
      <c r="K75" s="24">
        <f>IF(ISERROR(J76/J75),0,J76/J75)</f>
        <v>0</v>
      </c>
      <c r="L75" s="129"/>
      <c r="M75" s="24">
        <f>IF(ISERROR(L76/L75),0,L76/L75)</f>
        <v>0</v>
      </c>
      <c r="N75" s="129"/>
      <c r="O75" s="24">
        <f>IF(ISERROR(N76/N75),0,N76/N75)</f>
        <v>0</v>
      </c>
      <c r="P75" s="129"/>
      <c r="Q75" s="24">
        <f>IF(ISERROR(P76/P75),0,P76/P75)</f>
        <v>0</v>
      </c>
      <c r="R75" s="129"/>
      <c r="S75" s="24">
        <f>IF(ISERROR(R76/R75),0,R76/R75)</f>
        <v>0</v>
      </c>
      <c r="T75" s="129"/>
      <c r="U75" s="24">
        <f>IF(ISERROR(T76/T75),0,T76/T75)</f>
        <v>0</v>
      </c>
      <c r="V75" s="129"/>
      <c r="W75" s="24">
        <f>IF(ISERROR(V76/V75),0,V76/V75)</f>
        <v>0</v>
      </c>
      <c r="X75" s="129"/>
      <c r="Y75" s="55">
        <f>IF(ISERROR(X76/X75),0,X76/X75)</f>
        <v>0</v>
      </c>
      <c r="Z75" s="61">
        <f t="shared" si="5"/>
        <v>0</v>
      </c>
    </row>
    <row r="76" spans="1:26" ht="11.25" customHeight="1" thickBot="1">
      <c r="A76" s="133"/>
      <c r="B76" s="38">
        <v>0</v>
      </c>
      <c r="C76" s="20"/>
      <c r="D76" s="38">
        <v>0</v>
      </c>
      <c r="E76" s="20"/>
      <c r="F76" s="38"/>
      <c r="G76" s="20"/>
      <c r="H76" s="38"/>
      <c r="I76" s="52"/>
      <c r="J76" s="130"/>
      <c r="K76" s="52"/>
      <c r="L76" s="130"/>
      <c r="M76" s="20"/>
      <c r="N76" s="130"/>
      <c r="O76" s="20"/>
      <c r="P76" s="130"/>
      <c r="Q76" s="20"/>
      <c r="R76" s="130"/>
      <c r="S76" s="20"/>
      <c r="T76" s="130"/>
      <c r="U76" s="20"/>
      <c r="V76" s="130"/>
      <c r="W76" s="20"/>
      <c r="X76" s="130"/>
      <c r="Y76" s="52"/>
      <c r="Z76" s="60">
        <f t="shared" si="5"/>
        <v>0</v>
      </c>
    </row>
    <row r="77" spans="1:26" ht="11.25" customHeight="1">
      <c r="A77" s="145" t="s">
        <v>8</v>
      </c>
      <c r="B77" s="44">
        <f>B45+B47+B49+B51+B53+B55+B57+B59+B61+B63+B65+B67+B69+B71+B73+B75</f>
        <v>3848</v>
      </c>
      <c r="C77" s="45">
        <f>IF(ISERROR(B78/B77),0,B78/B77)</f>
        <v>21.513253638253637</v>
      </c>
      <c r="D77" s="44">
        <f>D45+D47+D49+D51+D53+D55+D57+D59+D61+D63+D65+D67+D69+D71+D73+D75</f>
        <v>4868</v>
      </c>
      <c r="E77" s="45">
        <f>IF(ISERROR(D78/D77),0,D78/D77)</f>
        <v>22.158792111750206</v>
      </c>
      <c r="F77" s="44">
        <f>F45+F47+F49+F51+F53+F55+F57+F59+F61+F63+F65+F67+F69+F71+F73+F75</f>
        <v>0</v>
      </c>
      <c r="G77" s="45">
        <f>IF(ISERROR(F78/F77),0,F78/F77)</f>
        <v>0</v>
      </c>
      <c r="H77" s="44">
        <f>H45+H47+H49+H51+H53+H55+H57+H59+H61+H63+H65+H67+H69+H71+H73+H75</f>
        <v>0</v>
      </c>
      <c r="I77" s="45">
        <f>IF(ISERROR(H78/H77),0,H78/H77)</f>
        <v>0</v>
      </c>
      <c r="J77" s="44">
        <f>J45+J47+J49+J51+J53+J55+J57+J59+J61+J63+J65+J67+J69+J71+J73+J75</f>
        <v>0</v>
      </c>
      <c r="K77" s="45">
        <f>IF(ISERROR(J78/J77),0,J78/J77)</f>
        <v>0</v>
      </c>
      <c r="L77" s="44">
        <f>L45+L47+L49+L51+L53+L55+L57+L59+L61+L63+L65+L67+L69+L71+L73+L75</f>
        <v>0</v>
      </c>
      <c r="M77" s="45">
        <f>IF(ISERROR(L78/L77),0,L78/L77)</f>
        <v>0</v>
      </c>
      <c r="N77" s="44">
        <f>N45+N47+N49+N51+N53+N55+N57+N59+N61+N63+N65+N67+N69+N71+N73+N75</f>
        <v>0</v>
      </c>
      <c r="O77" s="45">
        <f>IF(ISERROR(N78/N77),0,N78/N77)</f>
        <v>0</v>
      </c>
      <c r="P77" s="44">
        <f>P45+P47+P49+P51+P53+P55+P57+P59+P61+P63+P65+P67+P69+P71+P73+P75</f>
        <v>0</v>
      </c>
      <c r="Q77" s="45">
        <f>IF(ISERROR(P78/P77),0,P78/P77)</f>
        <v>0</v>
      </c>
      <c r="R77" s="44">
        <f>R45+R47+R49+R51+R53+R55+R57+R59+R61+R63+R65+R67+R69+R71+R73+R75</f>
        <v>0</v>
      </c>
      <c r="S77" s="45">
        <f>IF(ISERROR(R78/R77),0,R78/R77)</f>
        <v>0</v>
      </c>
      <c r="T77" s="44">
        <f>T45+T47+T49+T51+T53+T55+T57+T59+T61+T63+T65+T67+T69+T71+T73+T75</f>
        <v>0</v>
      </c>
      <c r="U77" s="45">
        <f>IF(ISERROR(T78/T77),0,T78/T77)</f>
        <v>0</v>
      </c>
      <c r="V77" s="109">
        <f>V45+V47+V49+V51+V53+V55+V57+V59+V61+V63+V65+V67+V69+V71+V73+V75</f>
        <v>0</v>
      </c>
      <c r="W77" s="45">
        <f>IF(ISERROR(V78/V77),0,V78/V77)</f>
        <v>0</v>
      </c>
      <c r="X77" s="44">
        <f>X45+X47+X49+X51+X53+X55+X57+X59+X61+X63+X65+X67+X69+X71+X73+X75</f>
        <v>0</v>
      </c>
      <c r="Y77" s="92">
        <f>IF(ISERROR(X78/X77),0,X78/X77)</f>
        <v>0</v>
      </c>
      <c r="Z77" s="63">
        <f>Z45+Z47+Z49+Z51+Z53+Z55+Z57+Z59+Z61+Z63+Z65+Z67+Z69+Z71+Z73+Z75</f>
        <v>8716</v>
      </c>
    </row>
    <row r="78" spans="1:26" ht="11.25" customHeight="1" thickBot="1">
      <c r="A78" s="146"/>
      <c r="B78" s="25">
        <f>B46+B48+B50+B52+B54+B56+B58+B60+B62+B64+B66+B68+B70+B72+B74+B76</f>
        <v>82783</v>
      </c>
      <c r="C78" s="37"/>
      <c r="D78" s="25">
        <f>D46+D48+D50+D52+D54+D56+D58+D60+D62+D64+D66+D68+D70+D72+D74+D76</f>
        <v>107869</v>
      </c>
      <c r="E78" s="37"/>
      <c r="F78" s="25">
        <f>F46+F48+F50+F52+F54+F56+F58+F60+F62+F64+F66+F68+F70+F72+F74+F76</f>
        <v>0</v>
      </c>
      <c r="G78" s="37"/>
      <c r="H78" s="25">
        <f>H46+H48+H50+H52+H54+H56+H58+H60+H62+H64+H66+H68+H70+H72+H74+H76</f>
        <v>0</v>
      </c>
      <c r="I78" s="26"/>
      <c r="J78" s="25">
        <f>J46+J48+J50+J52+J54+J56+J58+J60+J62+J64+J66+J68+J70+J72+J74+J76</f>
        <v>0</v>
      </c>
      <c r="K78" s="26"/>
      <c r="L78" s="25">
        <f>L46+L48+L50+L52+L54+L56+L58+L60+L62+L64+L66+L68+L70+L72+L74+L76</f>
        <v>0</v>
      </c>
      <c r="M78" s="26"/>
      <c r="N78" s="25">
        <f>N46+N48+N50+N52+N54+N56+N58+N60+N62+N64+N66+N68+N70+N72+N74+N76</f>
        <v>0</v>
      </c>
      <c r="O78" s="26"/>
      <c r="P78" s="25">
        <f>P46+P48+P50+P52+P54+P56+P58+P60+P62+P64+P66+P68+P70+P72+P74+P76</f>
        <v>0</v>
      </c>
      <c r="Q78" s="26"/>
      <c r="R78" s="25">
        <f>R46+R48+R50+R52+R54+R56+R58+R60+R62+R64+R66+R68+R70+R72+R74+R76</f>
        <v>0</v>
      </c>
      <c r="S78" s="26"/>
      <c r="T78" s="25">
        <f>T46+T48+T50+T52+T54+T56+T58+T60+T62+T64+T66+T68+T70+T72+T74+T76</f>
        <v>0</v>
      </c>
      <c r="U78" s="26"/>
      <c r="V78" s="111">
        <f>V46+V48+V50+V52+V54+V56+V58+V60+V62+V64+V66+V68+V70+V72+V74+V76</f>
        <v>0</v>
      </c>
      <c r="W78" s="26"/>
      <c r="X78" s="25">
        <f>X46+X48+X50+X52+X54+X56+X58+X60+X62+X64+X66+X68+X70+X72+X74+X76</f>
        <v>0</v>
      </c>
      <c r="Y78" s="56"/>
      <c r="Z78" s="64">
        <f>Z46+Z48+Z50+Z52+Z54+Z56+Z58+Z60+Z62+Z64+Z70+Z66+Z68+Z72+Z74+Z76</f>
        <v>190652</v>
      </c>
    </row>
    <row r="79" spans="1:26" s="8" customFormat="1" ht="11.25" customHeight="1">
      <c r="A79" s="105"/>
      <c r="B79" s="101"/>
      <c r="C79" s="102"/>
      <c r="D79" s="101"/>
      <c r="E79" s="102"/>
      <c r="F79" s="101"/>
      <c r="G79" s="102"/>
      <c r="H79" s="101"/>
      <c r="I79" s="102"/>
      <c r="J79" s="101"/>
      <c r="K79" s="102"/>
      <c r="L79" s="101"/>
      <c r="M79" s="102"/>
      <c r="N79" s="101"/>
      <c r="O79" s="102"/>
      <c r="P79" s="101"/>
      <c r="Q79" s="102"/>
      <c r="R79" s="101"/>
      <c r="S79" s="102"/>
      <c r="T79" s="101"/>
      <c r="U79" s="102"/>
      <c r="V79" s="113"/>
      <c r="W79" s="102"/>
      <c r="X79" s="101"/>
      <c r="Y79" s="102"/>
      <c r="Z79" s="101"/>
    </row>
    <row r="80" spans="1:26" s="8" customFormat="1" ht="11.25" customHeight="1" thickBot="1">
      <c r="A80" s="70" t="s">
        <v>61</v>
      </c>
      <c r="B80" s="103"/>
      <c r="C80" s="104"/>
      <c r="D80" s="103"/>
      <c r="E80" s="104"/>
      <c r="F80" s="103"/>
      <c r="G80" s="104"/>
      <c r="H80" s="103"/>
      <c r="I80" s="104"/>
      <c r="J80" s="103"/>
      <c r="K80" s="104"/>
      <c r="L80" s="103"/>
      <c r="M80" s="104"/>
      <c r="N80" s="103"/>
      <c r="O80" s="104"/>
      <c r="P80" s="103"/>
      <c r="Q80" s="104"/>
      <c r="R80" s="103"/>
      <c r="S80" s="104"/>
      <c r="T80" s="103"/>
      <c r="U80" s="104"/>
      <c r="V80" s="114"/>
      <c r="W80" s="104"/>
      <c r="X80" s="103"/>
      <c r="Y80" s="104"/>
      <c r="Z80" s="103"/>
    </row>
    <row r="81" spans="1:26" ht="11.25" customHeight="1">
      <c r="A81" s="143"/>
      <c r="B81" s="135" t="s">
        <v>29</v>
      </c>
      <c r="C81" s="136"/>
      <c r="D81" s="134" t="s">
        <v>28</v>
      </c>
      <c r="E81" s="136"/>
      <c r="F81" s="134" t="s">
        <v>27</v>
      </c>
      <c r="G81" s="136"/>
      <c r="H81" s="134" t="s">
        <v>26</v>
      </c>
      <c r="I81" s="136"/>
      <c r="J81" s="134" t="s">
        <v>25</v>
      </c>
      <c r="K81" s="136"/>
      <c r="L81" s="134" t="s">
        <v>24</v>
      </c>
      <c r="M81" s="136"/>
      <c r="N81" s="134" t="s">
        <v>23</v>
      </c>
      <c r="O81" s="136"/>
      <c r="P81" s="134" t="s">
        <v>22</v>
      </c>
      <c r="Q81" s="136"/>
      <c r="R81" s="134" t="s">
        <v>21</v>
      </c>
      <c r="S81" s="136"/>
      <c r="T81" s="134" t="s">
        <v>20</v>
      </c>
      <c r="U81" s="136"/>
      <c r="V81" s="134" t="s">
        <v>18</v>
      </c>
      <c r="W81" s="136"/>
      <c r="X81" s="134" t="s">
        <v>19</v>
      </c>
      <c r="Y81" s="135"/>
      <c r="Z81" s="57" t="s">
        <v>17</v>
      </c>
    </row>
    <row r="82" spans="1:26" ht="11.25" customHeight="1" thickBot="1">
      <c r="A82" s="144"/>
      <c r="B82" s="33"/>
      <c r="C82" s="34" t="s">
        <v>30</v>
      </c>
      <c r="D82" s="35"/>
      <c r="E82" s="34" t="s">
        <v>30</v>
      </c>
      <c r="F82" s="35"/>
      <c r="G82" s="34" t="s">
        <v>30</v>
      </c>
      <c r="H82" s="35"/>
      <c r="I82" s="34" t="s">
        <v>30</v>
      </c>
      <c r="J82" s="35"/>
      <c r="K82" s="34" t="s">
        <v>30</v>
      </c>
      <c r="L82" s="35"/>
      <c r="M82" s="34" t="s">
        <v>30</v>
      </c>
      <c r="N82" s="36"/>
      <c r="O82" s="34" t="s">
        <v>30</v>
      </c>
      <c r="P82" s="36"/>
      <c r="Q82" s="34" t="s">
        <v>30</v>
      </c>
      <c r="R82" s="36"/>
      <c r="S82" s="34" t="s">
        <v>30</v>
      </c>
      <c r="T82" s="36"/>
      <c r="U82" s="34" t="s">
        <v>30</v>
      </c>
      <c r="V82" s="108"/>
      <c r="W82" s="34" t="s">
        <v>30</v>
      </c>
      <c r="X82" s="36"/>
      <c r="Y82" s="54" t="s">
        <v>30</v>
      </c>
      <c r="Z82" s="58"/>
    </row>
    <row r="83" spans="1:26" ht="11.25" customHeight="1">
      <c r="A83" s="141" t="s">
        <v>0</v>
      </c>
      <c r="B83" s="32">
        <v>9</v>
      </c>
      <c r="C83" s="19">
        <f>IF(ISERROR(B84/B83),0,B84/B83)</f>
        <v>188.88888888888889</v>
      </c>
      <c r="D83" s="32">
        <v>13</v>
      </c>
      <c r="E83" s="19">
        <f>IF(ISERROR(D84/D83),0,D84/D83)</f>
        <v>273.0769230769231</v>
      </c>
      <c r="F83" s="32"/>
      <c r="G83" s="19">
        <f>IF(ISERROR(F84/F83),0,F84/F83)</f>
        <v>0</v>
      </c>
      <c r="H83" s="32"/>
      <c r="I83" s="41">
        <f>IF(ISERROR(H84/H83),0,H84/H83)</f>
        <v>0</v>
      </c>
      <c r="J83" s="96"/>
      <c r="K83" s="22">
        <f>IF(ISERROR(J84/J83),0,J84/J83)</f>
        <v>0</v>
      </c>
      <c r="L83" s="96"/>
      <c r="M83" s="21">
        <f>IF(ISERROR(L84/L83),0,L84/L83)</f>
        <v>0</v>
      </c>
      <c r="N83" s="96"/>
      <c r="O83" s="21">
        <f>IF(ISERROR(N84/N83),0,N84/N83)</f>
        <v>0</v>
      </c>
      <c r="P83" s="96"/>
      <c r="Q83" s="22">
        <f>IF(ISERROR(P84/P83),0,P84/P83)</f>
        <v>0</v>
      </c>
      <c r="R83" s="96"/>
      <c r="S83" s="21">
        <f>IF(ISERROR(R84/R83),0,R84/R83)</f>
        <v>0</v>
      </c>
      <c r="T83" s="96"/>
      <c r="U83" s="21">
        <f>IF(ISERROR(T84/T83),0,T84/T83)</f>
        <v>0</v>
      </c>
      <c r="V83" s="96"/>
      <c r="W83" s="21">
        <f>IF(ISERROR(V84/V83),0,V84/V83)</f>
        <v>0</v>
      </c>
      <c r="X83" s="96"/>
      <c r="Y83" s="41">
        <f>IF(ISERROR(X84/X83),0,X84/X83)</f>
        <v>0</v>
      </c>
      <c r="Z83" s="59">
        <f aca="true" t="shared" si="6" ref="Z83:Z100">B83+D83+F83+H83+J83+L83+N83+P83+R83+T83+V83+X83</f>
        <v>22</v>
      </c>
    </row>
    <row r="84" spans="1:26" ht="11.25" customHeight="1">
      <c r="A84" s="137"/>
      <c r="B84" s="27">
        <v>1700</v>
      </c>
      <c r="C84" s="22"/>
      <c r="D84" s="94">
        <v>3550</v>
      </c>
      <c r="E84" s="22"/>
      <c r="F84" s="94"/>
      <c r="G84" s="22"/>
      <c r="H84" s="94"/>
      <c r="I84" s="22"/>
      <c r="J84" s="94"/>
      <c r="K84" s="22"/>
      <c r="L84" s="94"/>
      <c r="M84" s="22"/>
      <c r="N84" s="94"/>
      <c r="O84" s="22"/>
      <c r="P84" s="94"/>
      <c r="Q84" s="22"/>
      <c r="R84" s="94"/>
      <c r="S84" s="20"/>
      <c r="T84" s="94"/>
      <c r="U84" s="20"/>
      <c r="V84" s="94"/>
      <c r="W84" s="20"/>
      <c r="X84" s="94"/>
      <c r="Y84" s="52"/>
      <c r="Z84" s="62">
        <f t="shared" si="6"/>
        <v>5250</v>
      </c>
    </row>
    <row r="85" spans="1:26" ht="11.25" customHeight="1">
      <c r="A85" s="133" t="s">
        <v>36</v>
      </c>
      <c r="B85" s="28">
        <v>15</v>
      </c>
      <c r="C85" s="19">
        <f>IF(ISERROR(B86/B85),0,B86/B85)</f>
        <v>262.6666666666667</v>
      </c>
      <c r="D85" s="28">
        <v>16</v>
      </c>
      <c r="E85" s="19">
        <f>IF(ISERROR(D86/D85),0,D86/D85)</f>
        <v>244</v>
      </c>
      <c r="F85" s="28"/>
      <c r="G85" s="19">
        <f>IF(ISERROR(F86/F85),0,F86/F85)</f>
        <v>0</v>
      </c>
      <c r="H85" s="28"/>
      <c r="I85" s="55">
        <f>IF(ISERROR(H86/H85),0,H86/H85)</f>
        <v>0</v>
      </c>
      <c r="J85" s="15"/>
      <c r="K85" s="24">
        <f>IF(ISERROR(J86/J85),0,J86/J85)</f>
        <v>0</v>
      </c>
      <c r="L85" s="15"/>
      <c r="M85" s="19">
        <f>IF(ISERROR(L86/L85),0,L86/L85)</f>
        <v>0</v>
      </c>
      <c r="N85" s="15"/>
      <c r="O85" s="24">
        <f>IF(ISERROR(N86/N85),0,N86/N85)</f>
        <v>0</v>
      </c>
      <c r="P85" s="15"/>
      <c r="Q85" s="24">
        <f>IF(ISERROR(P86/P85),0,P86/P85)</f>
        <v>0</v>
      </c>
      <c r="R85" s="15"/>
      <c r="S85" s="22">
        <f>IF(ISERROR(R86/R85),0,R86/R85)</f>
        <v>0</v>
      </c>
      <c r="T85" s="15"/>
      <c r="U85" s="22">
        <f>IF(ISERROR(T86/T85),0,T86/T85)</f>
        <v>0</v>
      </c>
      <c r="V85" s="15"/>
      <c r="W85" s="22">
        <f>IF(ISERROR(V86/V85),0,V86/V85)</f>
        <v>0</v>
      </c>
      <c r="X85" s="15"/>
      <c r="Y85" s="41">
        <f>IF(ISERROR(X86/X85),0,X86/X85)</f>
        <v>0</v>
      </c>
      <c r="Z85" s="61">
        <f t="shared" si="6"/>
        <v>31</v>
      </c>
    </row>
    <row r="86" spans="1:26" ht="11.25" customHeight="1">
      <c r="A86" s="133"/>
      <c r="B86" s="29">
        <v>3940</v>
      </c>
      <c r="C86" s="20"/>
      <c r="D86" s="29">
        <v>3904</v>
      </c>
      <c r="E86" s="20"/>
      <c r="F86" s="29"/>
      <c r="G86" s="20"/>
      <c r="H86" s="29"/>
      <c r="I86" s="23"/>
      <c r="J86" s="7"/>
      <c r="K86" s="23"/>
      <c r="L86" s="7"/>
      <c r="M86" s="23"/>
      <c r="N86" s="7"/>
      <c r="O86" s="23"/>
      <c r="P86" s="7"/>
      <c r="Q86" s="23"/>
      <c r="R86" s="7"/>
      <c r="S86" s="23"/>
      <c r="T86" s="7"/>
      <c r="U86" s="23"/>
      <c r="V86" s="7"/>
      <c r="W86" s="23"/>
      <c r="X86" s="7"/>
      <c r="Y86" s="23"/>
      <c r="Z86" s="60">
        <f t="shared" si="6"/>
        <v>7844</v>
      </c>
    </row>
    <row r="87" spans="1:26" ht="11.25" customHeight="1">
      <c r="A87" s="133" t="s">
        <v>2</v>
      </c>
      <c r="B87" s="28">
        <v>3</v>
      </c>
      <c r="C87" s="19">
        <f>IF(ISERROR(B88/B87),0,B88/B87)</f>
        <v>328</v>
      </c>
      <c r="D87" s="28">
        <v>4</v>
      </c>
      <c r="E87" s="19">
        <f>IF(ISERROR(D88/D87),0,D88/D87)</f>
        <v>368.5</v>
      </c>
      <c r="F87" s="28"/>
      <c r="G87" s="19">
        <f>IF(ISERROR(F88/F87),0,F88/F87)</f>
        <v>0</v>
      </c>
      <c r="H87" s="28"/>
      <c r="I87" s="24">
        <f>IF(ISERROR(H88/H87),0,H88/H87)</f>
        <v>0</v>
      </c>
      <c r="J87" s="15"/>
      <c r="K87" s="24">
        <f>IF(ISERROR(J88/J87),0,J88/J87)</f>
        <v>0</v>
      </c>
      <c r="L87" s="15"/>
      <c r="M87" s="19">
        <f>IF(ISERROR(L88/L87),0,L88/L87)</f>
        <v>0</v>
      </c>
      <c r="N87" s="15"/>
      <c r="O87" s="19">
        <f>IF(ISERROR(N88/N87),0,N88/N87)</f>
        <v>0</v>
      </c>
      <c r="P87" s="15"/>
      <c r="Q87" s="22">
        <f>IF(ISERROR(P88/P87),0,P88/P87)</f>
        <v>0</v>
      </c>
      <c r="R87" s="15"/>
      <c r="S87" s="22">
        <f>IF(ISERROR(R88/R87),0,R88/R87)</f>
        <v>0</v>
      </c>
      <c r="T87" s="15"/>
      <c r="U87" s="22">
        <f>IF(ISERROR(T88/T87),0,T88/T87)</f>
        <v>0</v>
      </c>
      <c r="V87" s="15"/>
      <c r="W87" s="22">
        <f>IF(ISERROR(V88/V87),0,V88/V87)</f>
        <v>0</v>
      </c>
      <c r="X87" s="15"/>
      <c r="Y87" s="41">
        <f>IF(ISERROR(X88/X87),0,X88/X87)</f>
        <v>0</v>
      </c>
      <c r="Z87" s="61">
        <f t="shared" si="6"/>
        <v>7</v>
      </c>
    </row>
    <row r="88" spans="1:26" ht="11.25" customHeight="1">
      <c r="A88" s="133"/>
      <c r="B88" s="29">
        <v>984</v>
      </c>
      <c r="C88" s="20"/>
      <c r="D88" s="29">
        <v>1474</v>
      </c>
      <c r="E88" s="20"/>
      <c r="F88" s="29"/>
      <c r="G88" s="20"/>
      <c r="H88" s="29"/>
      <c r="I88" s="22"/>
      <c r="J88" s="7"/>
      <c r="K88" s="22"/>
      <c r="L88" s="7"/>
      <c r="M88" s="22"/>
      <c r="N88" s="7"/>
      <c r="O88" s="22"/>
      <c r="P88" s="7"/>
      <c r="Q88" s="20"/>
      <c r="R88" s="7"/>
      <c r="S88" s="22"/>
      <c r="T88" s="7"/>
      <c r="U88" s="20"/>
      <c r="V88" s="7"/>
      <c r="W88" s="20"/>
      <c r="X88" s="7"/>
      <c r="Y88" s="52"/>
      <c r="Z88" s="60">
        <f t="shared" si="6"/>
        <v>2458</v>
      </c>
    </row>
    <row r="89" spans="1:26" ht="11.25" customHeight="1">
      <c r="A89" s="139" t="s">
        <v>69</v>
      </c>
      <c r="B89" s="28">
        <v>0</v>
      </c>
      <c r="C89" s="19">
        <f>IF(ISERROR(B90/B89),0,B90/B89)</f>
        <v>0</v>
      </c>
      <c r="D89" s="28">
        <v>0</v>
      </c>
      <c r="E89" s="19">
        <f>IF(ISERROR(D90/D89),0,D90/D89)</f>
        <v>0</v>
      </c>
      <c r="F89" s="28"/>
      <c r="G89" s="19">
        <f>IF(ISERROR(F90/F89),0,F90/F89)</f>
        <v>0</v>
      </c>
      <c r="H89" s="28"/>
      <c r="I89" s="55">
        <f>IF(ISERROR(H90/H89),0,H90/H89)</f>
        <v>0</v>
      </c>
      <c r="J89" s="15"/>
      <c r="K89" s="19">
        <f>IF(ISERROR(J90/J89),0,J90/J89)</f>
        <v>0</v>
      </c>
      <c r="L89" s="15"/>
      <c r="M89" s="19">
        <f>IF(ISERROR(L90/L89),0,L90/L89)</f>
        <v>0</v>
      </c>
      <c r="N89" s="15"/>
      <c r="O89" s="19">
        <f>IF(ISERROR(N90/N89),0,N90/N89)</f>
        <v>0</v>
      </c>
      <c r="P89" s="15"/>
      <c r="Q89" s="22">
        <f>IF(ISERROR(P90/P89),0,P90/P89)</f>
        <v>0</v>
      </c>
      <c r="R89" s="15"/>
      <c r="S89" s="19">
        <f>IF(ISERROR(R90/R89),0,R90/R89)</f>
        <v>0</v>
      </c>
      <c r="T89" s="15"/>
      <c r="U89" s="22">
        <f>IF(ISERROR(T90/T89),0,T90/T89)</f>
        <v>0</v>
      </c>
      <c r="V89" s="15"/>
      <c r="W89" s="22">
        <f>IF(ISERROR(V90/V89),0,V90/V89)</f>
        <v>0</v>
      </c>
      <c r="X89" s="15"/>
      <c r="Y89" s="41">
        <f>IF(ISERROR(X90/X89),0,X90/X89)</f>
        <v>0</v>
      </c>
      <c r="Z89" s="61">
        <f t="shared" si="6"/>
        <v>0</v>
      </c>
    </row>
    <row r="90" spans="1:26" ht="11.25" customHeight="1">
      <c r="A90" s="140"/>
      <c r="B90" s="39">
        <v>599</v>
      </c>
      <c r="C90" s="21"/>
      <c r="D90" s="97">
        <v>0</v>
      </c>
      <c r="E90" s="21"/>
      <c r="F90" s="97"/>
      <c r="G90" s="21"/>
      <c r="H90" s="97"/>
      <c r="I90" s="41"/>
      <c r="J90" s="98"/>
      <c r="K90" s="21"/>
      <c r="L90" s="98"/>
      <c r="M90" s="21"/>
      <c r="N90" s="98"/>
      <c r="O90" s="21"/>
      <c r="P90" s="98"/>
      <c r="Q90" s="21"/>
      <c r="R90" s="98"/>
      <c r="S90" s="21"/>
      <c r="T90" s="98"/>
      <c r="U90" s="21"/>
      <c r="V90" s="98"/>
      <c r="W90" s="21"/>
      <c r="X90" s="98"/>
      <c r="Y90" s="52"/>
      <c r="Z90" s="60">
        <f t="shared" si="6"/>
        <v>599</v>
      </c>
    </row>
    <row r="91" spans="1:26" ht="11.25" customHeight="1">
      <c r="A91" s="133" t="s">
        <v>4</v>
      </c>
      <c r="B91" s="99">
        <v>4</v>
      </c>
      <c r="C91" s="19">
        <f>IF(ISERROR(B92/B91),0,B92/B91)</f>
        <v>71.25</v>
      </c>
      <c r="D91" s="28">
        <v>0</v>
      </c>
      <c r="E91" s="19">
        <f>IF(ISERROR(D92/D91),0,D92/D91)</f>
        <v>0</v>
      </c>
      <c r="F91" s="28"/>
      <c r="G91" s="19">
        <f>IF(ISERROR(F92/F91),0,F92/F91)</f>
        <v>0</v>
      </c>
      <c r="H91" s="28"/>
      <c r="I91" s="55">
        <f>IF(ISERROR(H92/H91),0,H92/H91)</f>
        <v>0</v>
      </c>
      <c r="J91" s="15"/>
      <c r="K91" s="24">
        <f>IF(ISERROR(J92/J91),0,J92/J91)</f>
        <v>0</v>
      </c>
      <c r="L91" s="15"/>
      <c r="M91" s="24">
        <f>IF(ISERROR(L92/L91),0,L92/L91)</f>
        <v>0</v>
      </c>
      <c r="N91" s="15"/>
      <c r="O91" s="19">
        <f>IF(ISERROR(N92/N91),0,N92/N91)</f>
        <v>0</v>
      </c>
      <c r="P91" s="15"/>
      <c r="Q91" s="24">
        <f>IF(ISERROR(P92/P91),0,P92/P91)</f>
        <v>0</v>
      </c>
      <c r="R91" s="15"/>
      <c r="S91" s="24">
        <f>IF(ISERROR(R92/R91),0,R92/R91)</f>
        <v>0</v>
      </c>
      <c r="T91" s="15"/>
      <c r="U91" s="24">
        <f>IF(ISERROR(T92/T91),0,T92/T91)</f>
        <v>0</v>
      </c>
      <c r="V91" s="15"/>
      <c r="W91" s="24">
        <f>IF(ISERROR(V92/V91),0,V92/V91)</f>
        <v>0</v>
      </c>
      <c r="X91" s="15"/>
      <c r="Y91" s="22">
        <f>IF(ISERROR(X92/X91),0,X92/X91)</f>
        <v>0</v>
      </c>
      <c r="Z91" s="61">
        <f t="shared" si="6"/>
        <v>4</v>
      </c>
    </row>
    <row r="92" spans="1:26" ht="11.25" customHeight="1">
      <c r="A92" s="133"/>
      <c r="B92" s="29">
        <v>285</v>
      </c>
      <c r="C92" s="20"/>
      <c r="D92" s="29">
        <v>0</v>
      </c>
      <c r="E92" s="20"/>
      <c r="F92" s="29"/>
      <c r="G92" s="20"/>
      <c r="H92" s="29"/>
      <c r="I92" s="23"/>
      <c r="J92" s="7"/>
      <c r="K92" s="23"/>
      <c r="L92" s="7"/>
      <c r="M92" s="23"/>
      <c r="N92" s="7"/>
      <c r="O92" s="23"/>
      <c r="P92" s="7"/>
      <c r="Q92" s="23"/>
      <c r="R92" s="7"/>
      <c r="S92" s="23"/>
      <c r="T92" s="7"/>
      <c r="U92" s="23"/>
      <c r="V92" s="7"/>
      <c r="W92" s="23"/>
      <c r="X92" s="7"/>
      <c r="Y92" s="23"/>
      <c r="Z92" s="60">
        <f t="shared" si="6"/>
        <v>285</v>
      </c>
    </row>
    <row r="93" spans="1:26" ht="11.25" customHeight="1">
      <c r="A93" s="141" t="s">
        <v>32</v>
      </c>
      <c r="B93" s="30">
        <v>78</v>
      </c>
      <c r="C93" s="19">
        <f>IF(ISERROR(B94/B93),0,B94/B93)</f>
        <v>283.97435897435895</v>
      </c>
      <c r="D93" s="30">
        <v>79</v>
      </c>
      <c r="E93" s="19">
        <f>IF(ISERROR(D94/D93),0,D94/D93)</f>
        <v>267.873417721519</v>
      </c>
      <c r="F93" s="30"/>
      <c r="G93" s="19">
        <f>IF(ISERROR(F94/F93),0,F94/F93)</f>
        <v>0</v>
      </c>
      <c r="H93" s="30"/>
      <c r="I93" s="22">
        <f>IF(ISERROR(H94/H93),0,H94/H93)</f>
        <v>0</v>
      </c>
      <c r="J93" s="16"/>
      <c r="K93" s="22">
        <f>IF(ISERROR(J94/J93),0,J94/J93)</f>
        <v>0</v>
      </c>
      <c r="L93" s="16"/>
      <c r="M93" s="22">
        <f>IF(ISERROR(L94/L93),0,L94/L93)</f>
        <v>0</v>
      </c>
      <c r="N93" s="16"/>
      <c r="O93" s="19">
        <f>IF(ISERROR(N94/N93),0,N94/N93)</f>
        <v>0</v>
      </c>
      <c r="P93" s="16"/>
      <c r="Q93" s="22">
        <f>IF(ISERROR(P94/P93),0,P94/P93)</f>
        <v>0</v>
      </c>
      <c r="R93" s="16"/>
      <c r="S93" s="22">
        <f>IF(ISERROR(R94/R93),0,R94/R93)</f>
        <v>0</v>
      </c>
      <c r="T93" s="16"/>
      <c r="U93" s="22">
        <f>IF(ISERROR(T94/T93),0,T94/T93)</f>
        <v>0</v>
      </c>
      <c r="V93" s="16"/>
      <c r="W93" s="22">
        <f>IF(ISERROR(V94/V93),0,V94/V93)</f>
        <v>0</v>
      </c>
      <c r="X93" s="16"/>
      <c r="Y93" s="22">
        <f>IF(ISERROR(X94/X93),0,X94/X93)</f>
        <v>0</v>
      </c>
      <c r="Z93" s="59">
        <f t="shared" si="6"/>
        <v>157</v>
      </c>
    </row>
    <row r="94" spans="1:26" ht="11.25" customHeight="1">
      <c r="A94" s="133"/>
      <c r="B94" s="29">
        <v>22150</v>
      </c>
      <c r="C94" s="20"/>
      <c r="D94" s="29">
        <v>21162</v>
      </c>
      <c r="E94" s="20"/>
      <c r="F94" s="29"/>
      <c r="G94" s="20"/>
      <c r="H94" s="29"/>
      <c r="I94" s="22"/>
      <c r="J94" s="7"/>
      <c r="K94" s="22"/>
      <c r="L94" s="7"/>
      <c r="M94" s="22"/>
      <c r="N94" s="7"/>
      <c r="O94" s="22"/>
      <c r="P94" s="7"/>
      <c r="Q94" s="20"/>
      <c r="R94" s="7"/>
      <c r="S94" s="20"/>
      <c r="T94" s="7"/>
      <c r="U94" s="20"/>
      <c r="V94" s="7"/>
      <c r="W94" s="20"/>
      <c r="X94" s="7"/>
      <c r="Y94" s="52"/>
      <c r="Z94" s="60">
        <f t="shared" si="6"/>
        <v>43312</v>
      </c>
    </row>
    <row r="95" spans="1:26" ht="11.25" customHeight="1">
      <c r="A95" s="133" t="s">
        <v>31</v>
      </c>
      <c r="B95" s="28">
        <v>3</v>
      </c>
      <c r="C95" s="19">
        <f>IF(ISERROR(B96/B95),0,B96/B95)</f>
        <v>122</v>
      </c>
      <c r="D95" s="28">
        <v>0</v>
      </c>
      <c r="E95" s="19">
        <f>IF(ISERROR(D96/D95),0,D96/D95)</f>
        <v>0</v>
      </c>
      <c r="F95" s="28"/>
      <c r="G95" s="19">
        <f>IF(ISERROR(F96/F95),0,F96/F95)</f>
        <v>0</v>
      </c>
      <c r="H95" s="28"/>
      <c r="I95" s="55">
        <f>IF(ISERROR(H96/H95),0,H96/H95)</f>
        <v>0</v>
      </c>
      <c r="J95" s="15"/>
      <c r="K95" s="19">
        <f>IF(ISERROR(J96/J95),0,J96/J95)</f>
        <v>0</v>
      </c>
      <c r="L95" s="15"/>
      <c r="M95" s="19">
        <f>IF(ISERROR(L96/L95),0,L96/L95)</f>
        <v>0</v>
      </c>
      <c r="N95" s="15"/>
      <c r="O95" s="19">
        <f>IF(ISERROR(N96/N95),0,N96/N95)</f>
        <v>0</v>
      </c>
      <c r="P95" s="15"/>
      <c r="Q95" s="22">
        <f>IF(ISERROR(P96/P95),0,P96/P95)</f>
        <v>0</v>
      </c>
      <c r="R95" s="15"/>
      <c r="S95" s="22">
        <f>IF(ISERROR(R96/R95),0,R96/R95)</f>
        <v>0</v>
      </c>
      <c r="T95" s="15"/>
      <c r="U95" s="22">
        <f>IF(ISERROR(T96/T95),0,T96/T95)</f>
        <v>0</v>
      </c>
      <c r="V95" s="15"/>
      <c r="W95" s="22">
        <f>IF(ISERROR(V96/V95),0,V96/V95)</f>
        <v>0</v>
      </c>
      <c r="X95" s="15"/>
      <c r="Y95" s="22">
        <f>IF(ISERROR(X96/X95),0,X96/X95)</f>
        <v>0</v>
      </c>
      <c r="Z95" s="61">
        <f t="shared" si="6"/>
        <v>3</v>
      </c>
    </row>
    <row r="96" spans="1:26" ht="11.25" customHeight="1">
      <c r="A96" s="133"/>
      <c r="B96" s="29">
        <v>366</v>
      </c>
      <c r="C96" s="20"/>
      <c r="D96" s="29">
        <v>0</v>
      </c>
      <c r="E96" s="20"/>
      <c r="F96" s="29"/>
      <c r="G96" s="20"/>
      <c r="H96" s="29"/>
      <c r="I96" s="52"/>
      <c r="J96" s="7"/>
      <c r="K96" s="20"/>
      <c r="L96" s="7"/>
      <c r="M96" s="20"/>
      <c r="N96" s="7"/>
      <c r="O96" s="20"/>
      <c r="P96" s="7"/>
      <c r="Q96" s="20"/>
      <c r="R96" s="7"/>
      <c r="S96" s="20"/>
      <c r="T96" s="7"/>
      <c r="U96" s="20"/>
      <c r="V96" s="7"/>
      <c r="W96" s="20"/>
      <c r="X96" s="7"/>
      <c r="Y96" s="52"/>
      <c r="Z96" s="60">
        <f t="shared" si="6"/>
        <v>366</v>
      </c>
    </row>
    <row r="97" spans="1:26" ht="11.25" customHeight="1">
      <c r="A97" s="133" t="s">
        <v>39</v>
      </c>
      <c r="B97" s="28">
        <v>453</v>
      </c>
      <c r="C97" s="19">
        <f>IF(ISERROR(B98/B97),0,B98/B97)</f>
        <v>158.50110375275938</v>
      </c>
      <c r="D97" s="28">
        <v>521</v>
      </c>
      <c r="E97" s="19">
        <f>IF(ISERROR(D98/D97),0,D98/D97)</f>
        <v>134.40690978886755</v>
      </c>
      <c r="F97" s="28"/>
      <c r="G97" s="19">
        <f>IF(ISERROR(F98/F97),0,F98/F97)</f>
        <v>0</v>
      </c>
      <c r="H97" s="28"/>
      <c r="I97" s="41">
        <f>IF(ISERROR(H98/H97),0,H98/H97)</f>
        <v>0</v>
      </c>
      <c r="J97" s="15"/>
      <c r="K97" s="21">
        <f>IF(ISERROR(J98/J97),0,J98/J97)</f>
        <v>0</v>
      </c>
      <c r="L97" s="15"/>
      <c r="M97" s="19">
        <f>IF(ISERROR(L98/L97),0,L98/L97)</f>
        <v>0</v>
      </c>
      <c r="N97" s="15"/>
      <c r="O97" s="19">
        <f>IF(ISERROR(N98/N97),0,N98/N97)</f>
        <v>0</v>
      </c>
      <c r="P97" s="15"/>
      <c r="Q97" s="22">
        <f>IF(ISERROR(P98/P97),0,P98/P97)</f>
        <v>0</v>
      </c>
      <c r="R97" s="15"/>
      <c r="S97" s="21">
        <f>IF(ISERROR(R98/R97),0,R98/R97)</f>
        <v>0</v>
      </c>
      <c r="T97" s="15"/>
      <c r="U97" s="22">
        <f>IF(ISERROR(T98/T97),0,T98/T97)</f>
        <v>0</v>
      </c>
      <c r="V97" s="15"/>
      <c r="W97" s="22">
        <f>IF(ISERROR(V98/V97),0,V98/V97)</f>
        <v>0</v>
      </c>
      <c r="X97" s="15"/>
      <c r="Y97" s="22">
        <f>IF(ISERROR(X98/X97),0,X98/X97)</f>
        <v>0</v>
      </c>
      <c r="Z97" s="61">
        <f t="shared" si="6"/>
        <v>974</v>
      </c>
    </row>
    <row r="98" spans="1:26" ht="11.25" customHeight="1">
      <c r="A98" s="133"/>
      <c r="B98" s="29">
        <v>71801</v>
      </c>
      <c r="C98" s="20"/>
      <c r="D98" s="29">
        <v>70026</v>
      </c>
      <c r="E98" s="20"/>
      <c r="F98" s="29"/>
      <c r="G98" s="20"/>
      <c r="H98" s="29"/>
      <c r="I98" s="52"/>
      <c r="J98" s="7"/>
      <c r="K98" s="20"/>
      <c r="L98" s="7"/>
      <c r="M98" s="20"/>
      <c r="N98" s="7"/>
      <c r="O98" s="20"/>
      <c r="P98" s="7"/>
      <c r="Q98" s="20"/>
      <c r="R98" s="7"/>
      <c r="S98" s="20"/>
      <c r="T98" s="7"/>
      <c r="U98" s="20"/>
      <c r="V98" s="7"/>
      <c r="W98" s="20"/>
      <c r="X98" s="7"/>
      <c r="Y98" s="52"/>
      <c r="Z98" s="60">
        <f t="shared" si="6"/>
        <v>141827</v>
      </c>
    </row>
    <row r="99" spans="1:26" ht="11.25" customHeight="1">
      <c r="A99" s="137" t="s">
        <v>59</v>
      </c>
      <c r="B99" s="28">
        <v>0</v>
      </c>
      <c r="C99" s="19">
        <f>IF(ISERROR(B100/B99),0,B100/B99)</f>
        <v>0</v>
      </c>
      <c r="D99" s="28">
        <v>32</v>
      </c>
      <c r="E99" s="19">
        <f>IF(ISERROR(D100/D99),0,D100/D99)</f>
        <v>250.75</v>
      </c>
      <c r="F99" s="28"/>
      <c r="G99" s="19">
        <f>IF(ISERROR(F100/F99),0,F100/F99)</f>
        <v>0</v>
      </c>
      <c r="H99" s="28"/>
      <c r="I99" s="55">
        <f>IF(ISERROR(H100/H99),0,H100/H99)</f>
        <v>0</v>
      </c>
      <c r="J99" s="15"/>
      <c r="K99" s="19">
        <f>IF(ISERROR(J100/J99),0,J100/J99)</f>
        <v>0</v>
      </c>
      <c r="L99" s="15"/>
      <c r="M99" s="19">
        <f>IF(ISERROR(L100/L99),0,L100/L99)</f>
        <v>0</v>
      </c>
      <c r="N99" s="15"/>
      <c r="O99" s="19">
        <f>IF(ISERROR(N100/N99),0,N100/N99)</f>
        <v>0</v>
      </c>
      <c r="P99" s="15"/>
      <c r="Q99" s="19">
        <f>IF(ISERROR(P100/P99),0,P100/P99)</f>
        <v>0</v>
      </c>
      <c r="R99" s="15"/>
      <c r="S99" s="19">
        <f>IF(ISERROR(R100/R99),0,R100/R99)</f>
        <v>0</v>
      </c>
      <c r="T99" s="15"/>
      <c r="U99" s="19">
        <f>IF(ISERROR(T100/T99),0,T100/T99)</f>
        <v>0</v>
      </c>
      <c r="V99" s="15"/>
      <c r="W99" s="19">
        <f>IF(ISERROR(V100/V99),0,V100/V99)</f>
        <v>0</v>
      </c>
      <c r="X99" s="15"/>
      <c r="Y99" s="55">
        <f>IF(ISERROR(X100/X99),0,X100/X99)</f>
        <v>0</v>
      </c>
      <c r="Z99" s="61">
        <f t="shared" si="6"/>
        <v>32</v>
      </c>
    </row>
    <row r="100" spans="1:26" ht="11.25" customHeight="1">
      <c r="A100" s="141"/>
      <c r="B100" s="29">
        <v>0</v>
      </c>
      <c r="C100" s="20"/>
      <c r="D100" s="29">
        <v>8024</v>
      </c>
      <c r="E100" s="20"/>
      <c r="F100" s="29"/>
      <c r="G100" s="20"/>
      <c r="H100" s="29"/>
      <c r="I100" s="52"/>
      <c r="J100" s="7"/>
      <c r="K100" s="20"/>
      <c r="L100" s="7"/>
      <c r="M100" s="20"/>
      <c r="N100" s="7"/>
      <c r="O100" s="20"/>
      <c r="P100" s="7"/>
      <c r="Q100" s="20"/>
      <c r="R100" s="7"/>
      <c r="S100" s="20"/>
      <c r="T100" s="7"/>
      <c r="U100" s="20"/>
      <c r="V100" s="7"/>
      <c r="W100" s="20"/>
      <c r="X100" s="7"/>
      <c r="Y100" s="52"/>
      <c r="Z100" s="60">
        <f t="shared" si="6"/>
        <v>8024</v>
      </c>
    </row>
    <row r="101" spans="1:26" ht="11.25" customHeight="1">
      <c r="A101" s="137" t="s">
        <v>76</v>
      </c>
      <c r="B101" s="28">
        <v>0</v>
      </c>
      <c r="C101" s="19">
        <f>IF(ISERROR(B102/B101),0,B102/B101)</f>
        <v>0</v>
      </c>
      <c r="D101" s="28">
        <v>0</v>
      </c>
      <c r="E101" s="19">
        <f>IF(ISERROR(D102/D101),0,D102/D101)</f>
        <v>0</v>
      </c>
      <c r="F101" s="28"/>
      <c r="G101" s="19">
        <f>IF(ISERROR(F102/F101),0,F102/F101)</f>
        <v>0</v>
      </c>
      <c r="H101" s="28"/>
      <c r="I101" s="22">
        <f>IF(ISERROR(H102/H101),0,H102/H101)</f>
        <v>0</v>
      </c>
      <c r="J101" s="15"/>
      <c r="K101" s="22">
        <f>IF(ISERROR(J102/J101),0,J102/J101)</f>
        <v>0</v>
      </c>
      <c r="L101" s="15"/>
      <c r="M101" s="22">
        <f>IF(ISERROR(L102/L101),0,L102/L101)</f>
        <v>0</v>
      </c>
      <c r="N101" s="15"/>
      <c r="O101" s="19">
        <f>IF(ISERROR(N102/N101),0,N102/N101)</f>
        <v>0</v>
      </c>
      <c r="P101" s="15"/>
      <c r="Q101" s="22">
        <f>IF(ISERROR(P102/P101),0,P102/P101)</f>
        <v>0</v>
      </c>
      <c r="R101" s="15"/>
      <c r="S101" s="22">
        <f>IF(ISERROR(R102/R101),0,R102/R101)</f>
        <v>0</v>
      </c>
      <c r="T101" s="15"/>
      <c r="U101" s="22">
        <f>IF(ISERROR(T102/T101),0,T102/T101)</f>
        <v>0</v>
      </c>
      <c r="V101" s="15"/>
      <c r="W101" s="22">
        <f>IF(ISERROR(V102/V101),0,V102/V101)</f>
        <v>0</v>
      </c>
      <c r="X101" s="15"/>
      <c r="Y101" s="22">
        <f>IF(ISERROR(X102/X101),0,X102/X101)</f>
        <v>0</v>
      </c>
      <c r="Z101" s="61">
        <f aca="true" t="shared" si="7" ref="Z101:Z106">B101+D101+F101+H101+J101+L101+N101+P101+R101+T101+V101+X101</f>
        <v>0</v>
      </c>
    </row>
    <row r="102" spans="1:26" ht="11.25" customHeight="1">
      <c r="A102" s="141"/>
      <c r="B102" s="29">
        <v>0</v>
      </c>
      <c r="C102" s="20"/>
      <c r="D102" s="29">
        <v>0</v>
      </c>
      <c r="E102" s="20"/>
      <c r="F102" s="29"/>
      <c r="G102" s="20"/>
      <c r="H102" s="29"/>
      <c r="I102" s="22"/>
      <c r="J102" s="7"/>
      <c r="K102" s="22"/>
      <c r="L102" s="7"/>
      <c r="M102" s="22"/>
      <c r="N102" s="7"/>
      <c r="O102" s="22"/>
      <c r="P102" s="7"/>
      <c r="Q102" s="20"/>
      <c r="R102" s="7"/>
      <c r="S102" s="22"/>
      <c r="T102" s="7"/>
      <c r="U102" s="20"/>
      <c r="V102" s="7"/>
      <c r="W102" s="22"/>
      <c r="X102" s="7"/>
      <c r="Y102" s="22"/>
      <c r="Z102" s="60">
        <f t="shared" si="7"/>
        <v>0</v>
      </c>
    </row>
    <row r="103" spans="1:26" ht="11.25" customHeight="1">
      <c r="A103" s="148" t="s">
        <v>68</v>
      </c>
      <c r="B103" s="28">
        <v>0</v>
      </c>
      <c r="C103" s="19">
        <f>IF(ISERROR(B104/B103),0,B104/B103)</f>
        <v>0</v>
      </c>
      <c r="D103" s="28">
        <v>0</v>
      </c>
      <c r="E103" s="19">
        <f>IF(ISERROR(D104/D103),0,D104/D103)</f>
        <v>0</v>
      </c>
      <c r="F103" s="28"/>
      <c r="G103" s="19">
        <f>IF(ISERROR(F104/F103),0,F104/F103)</f>
        <v>0</v>
      </c>
      <c r="H103" s="28"/>
      <c r="I103" s="55">
        <f>IF(ISERROR(H104/H103),0,H104/H103)</f>
        <v>0</v>
      </c>
      <c r="J103" s="15"/>
      <c r="K103" s="19">
        <f>IF(ISERROR(J104/J103),0,J104/J103)</f>
        <v>0</v>
      </c>
      <c r="L103" s="15"/>
      <c r="M103" s="19">
        <f>IF(ISERROR(L104/L103),0,L104/L103)</f>
        <v>0</v>
      </c>
      <c r="N103" s="15"/>
      <c r="O103" s="19">
        <f>IF(ISERROR(N104/N103),0,N104/N103)</f>
        <v>0</v>
      </c>
      <c r="P103" s="15"/>
      <c r="Q103" s="22">
        <f>IF(ISERROR(P104/P103),0,P104/P103)</f>
        <v>0</v>
      </c>
      <c r="R103" s="15"/>
      <c r="S103" s="19">
        <f>IF(ISERROR(R104/R103),0,R104/R103)</f>
        <v>0</v>
      </c>
      <c r="T103" s="15"/>
      <c r="U103" s="22">
        <f>IF(ISERROR(T104/T103),0,T104/T103)</f>
        <v>0</v>
      </c>
      <c r="V103" s="15"/>
      <c r="W103" s="19">
        <f>IF(ISERROR(V104/V103),0,V104/V103)</f>
        <v>0</v>
      </c>
      <c r="X103" s="15"/>
      <c r="Y103" s="55">
        <f>IF(ISERROR(X104/X103),0,X104/X103)</f>
        <v>0</v>
      </c>
      <c r="Z103" s="61">
        <f t="shared" si="7"/>
        <v>0</v>
      </c>
    </row>
    <row r="104" spans="1:26" ht="11.25" customHeight="1">
      <c r="A104" s="148"/>
      <c r="B104" s="29">
        <v>0</v>
      </c>
      <c r="C104" s="20"/>
      <c r="D104" s="29">
        <v>0</v>
      </c>
      <c r="E104" s="20"/>
      <c r="F104" s="29"/>
      <c r="G104" s="20"/>
      <c r="H104" s="29"/>
      <c r="I104" s="52"/>
      <c r="J104" s="7"/>
      <c r="K104" s="20"/>
      <c r="L104" s="7"/>
      <c r="M104" s="20"/>
      <c r="N104" s="7"/>
      <c r="O104" s="20"/>
      <c r="P104" s="7"/>
      <c r="Q104" s="20"/>
      <c r="R104" s="7"/>
      <c r="S104" s="20"/>
      <c r="T104" s="7"/>
      <c r="U104" s="20"/>
      <c r="V104" s="7"/>
      <c r="W104" s="20"/>
      <c r="X104" s="7"/>
      <c r="Y104" s="52"/>
      <c r="Z104" s="60">
        <f t="shared" si="7"/>
        <v>0</v>
      </c>
    </row>
    <row r="105" spans="1:26" ht="11.25" customHeight="1">
      <c r="A105" s="133" t="s">
        <v>3</v>
      </c>
      <c r="B105" s="28">
        <v>0</v>
      </c>
      <c r="C105" s="19">
        <f>IF(ISERROR(B106/B105),0,B106/B105)</f>
        <v>0</v>
      </c>
      <c r="D105" s="28">
        <v>1203</v>
      </c>
      <c r="E105" s="19">
        <f>IF(ISERROR(D106/D105),0,D106/D105)</f>
        <v>25.057356608478802</v>
      </c>
      <c r="F105" s="28"/>
      <c r="G105" s="19">
        <f>IF(ISERROR(F106/F105),0,F106/F105)</f>
        <v>0</v>
      </c>
      <c r="H105" s="28"/>
      <c r="I105" s="22">
        <f>IF(ISERROR(H106/H105),0,H106/H105)</f>
        <v>0</v>
      </c>
      <c r="J105" s="15"/>
      <c r="K105" s="22">
        <f>IF(ISERROR(J106/J105),0,J106/J105)</f>
        <v>0</v>
      </c>
      <c r="L105" s="15"/>
      <c r="M105" s="19">
        <f>IF(ISERROR(L106/L105),0,L106/L105)</f>
        <v>0</v>
      </c>
      <c r="N105" s="15"/>
      <c r="O105" s="19">
        <f>IF(ISERROR(N106/N105),0,N106/N105)</f>
        <v>0</v>
      </c>
      <c r="P105" s="15"/>
      <c r="Q105" s="22">
        <f>IF(ISERROR(P106/P105),0,P106/P105)</f>
        <v>0</v>
      </c>
      <c r="R105" s="15"/>
      <c r="S105" s="22">
        <f>IF(ISERROR(R106/R105),0,R106/R105)</f>
        <v>0</v>
      </c>
      <c r="T105" s="15"/>
      <c r="U105" s="22">
        <f>IF(ISERROR(T106/T105),0,T106/T105)</f>
        <v>0</v>
      </c>
      <c r="V105" s="15"/>
      <c r="W105" s="22">
        <f>IF(ISERROR(V106/V105),0,V106/V105)</f>
        <v>0</v>
      </c>
      <c r="X105" s="15"/>
      <c r="Y105" s="22">
        <f>IF(ISERROR(X106/X105),0,X106/X105)</f>
        <v>0</v>
      </c>
      <c r="Z105" s="61">
        <f t="shared" si="7"/>
        <v>1203</v>
      </c>
    </row>
    <row r="106" spans="1:26" ht="11.25" customHeight="1">
      <c r="A106" s="133"/>
      <c r="B106" s="29">
        <v>0</v>
      </c>
      <c r="C106" s="20"/>
      <c r="D106" s="29">
        <v>30144</v>
      </c>
      <c r="E106" s="20"/>
      <c r="F106" s="29"/>
      <c r="G106" s="20"/>
      <c r="H106" s="29"/>
      <c r="I106" s="52"/>
      <c r="J106" s="7"/>
      <c r="K106" s="20"/>
      <c r="L106" s="7"/>
      <c r="M106" s="20"/>
      <c r="N106" s="7"/>
      <c r="O106" s="20"/>
      <c r="P106" s="7"/>
      <c r="Q106" s="20"/>
      <c r="R106" s="7"/>
      <c r="S106" s="20"/>
      <c r="T106" s="7"/>
      <c r="U106" s="20"/>
      <c r="V106" s="7"/>
      <c r="W106" s="20"/>
      <c r="X106" s="7"/>
      <c r="Y106" s="52"/>
      <c r="Z106" s="60">
        <f t="shared" si="7"/>
        <v>30144</v>
      </c>
    </row>
    <row r="107" spans="1:26" ht="11.25" customHeight="1">
      <c r="A107" s="133" t="s">
        <v>12</v>
      </c>
      <c r="B107" s="28">
        <v>0</v>
      </c>
      <c r="C107" s="19">
        <f>IF(ISERROR(B108/B107),0,B108/B107)</f>
        <v>0</v>
      </c>
      <c r="D107" s="28">
        <v>0</v>
      </c>
      <c r="E107" s="19">
        <f>IF(ISERROR(D108/D107),0,D108/D107)</f>
        <v>0</v>
      </c>
      <c r="F107" s="28"/>
      <c r="G107" s="19">
        <f>IF(ISERROR(F108/F107),0,F108/F107)</f>
        <v>0</v>
      </c>
      <c r="H107" s="28"/>
      <c r="I107" s="41">
        <f>IF(ISERROR(H108/H107),0,H108/H107)</f>
        <v>0</v>
      </c>
      <c r="J107" s="15"/>
      <c r="K107" s="21">
        <f>IF(ISERROR(J108/J107),0,J108/J107)</f>
        <v>0</v>
      </c>
      <c r="L107" s="15"/>
      <c r="M107" s="19">
        <f>IF(ISERROR(L108/L107),0,L108/L107)</f>
        <v>0</v>
      </c>
      <c r="N107" s="15"/>
      <c r="O107" s="19">
        <f>IF(ISERROR(N108/N107),0,N108/N107)</f>
        <v>0</v>
      </c>
      <c r="P107" s="15"/>
      <c r="Q107" s="21">
        <f>IF(ISERROR(P108/P107),0,P108/P107)</f>
        <v>0</v>
      </c>
      <c r="R107" s="15"/>
      <c r="S107" s="22">
        <f>IF(ISERROR(R108/R107),0,R108/R107)</f>
        <v>0</v>
      </c>
      <c r="T107" s="15"/>
      <c r="U107" s="21">
        <f>IF(ISERROR(T108/T107),0,T108/T107)</f>
        <v>0</v>
      </c>
      <c r="V107" s="15"/>
      <c r="W107" s="22">
        <f>IF(ISERROR(V108/V107),0,V108/V107)</f>
        <v>0</v>
      </c>
      <c r="X107" s="15"/>
      <c r="Y107" s="41">
        <f>IF(ISERROR(X108/X107),0,X108/X107)</f>
        <v>0</v>
      </c>
      <c r="Z107" s="61">
        <f aca="true" t="shared" si="8" ref="Z107:Z116">B107+D107+F107+H107+J107+L107+N107+P107+R107+T107+V107+X107</f>
        <v>0</v>
      </c>
    </row>
    <row r="108" spans="1:26" ht="11.25" customHeight="1">
      <c r="A108" s="137"/>
      <c r="B108" s="29">
        <v>0</v>
      </c>
      <c r="C108" s="20"/>
      <c r="D108" s="29">
        <v>0</v>
      </c>
      <c r="E108" s="20"/>
      <c r="F108" s="29"/>
      <c r="G108" s="20"/>
      <c r="H108" s="29"/>
      <c r="I108" s="52"/>
      <c r="J108" s="7"/>
      <c r="K108" s="20"/>
      <c r="L108" s="7"/>
      <c r="M108" s="20"/>
      <c r="N108" s="7"/>
      <c r="O108" s="20"/>
      <c r="P108" s="7"/>
      <c r="Q108" s="20"/>
      <c r="R108" s="7"/>
      <c r="S108" s="20"/>
      <c r="T108" s="7"/>
      <c r="U108" s="20"/>
      <c r="V108" s="7"/>
      <c r="W108" s="20"/>
      <c r="X108" s="7"/>
      <c r="Y108" s="52"/>
      <c r="Z108" s="60">
        <f t="shared" si="8"/>
        <v>0</v>
      </c>
    </row>
    <row r="109" spans="1:26" ht="11.25" customHeight="1">
      <c r="A109" s="137" t="s">
        <v>65</v>
      </c>
      <c r="B109" s="28">
        <v>8</v>
      </c>
      <c r="C109" s="19">
        <f>IF(ISERROR(B110/B109),0,B110/B109)</f>
        <v>86.5</v>
      </c>
      <c r="D109" s="28">
        <v>0</v>
      </c>
      <c r="E109" s="19">
        <f>IF(ISERROR(D110/D109),0,D110/D109)</f>
        <v>0</v>
      </c>
      <c r="F109" s="28"/>
      <c r="G109" s="19">
        <f>IF(ISERROR(F110/F109),0,F110/F109)</f>
        <v>0</v>
      </c>
      <c r="H109" s="28"/>
      <c r="I109" s="22">
        <f>IF(ISERROR(H110/H109),0,H110/H109)</f>
        <v>0</v>
      </c>
      <c r="J109" s="15"/>
      <c r="K109" s="22">
        <f>IF(ISERROR(J110/J109),0,J110/J109)</f>
        <v>0</v>
      </c>
      <c r="L109" s="15"/>
      <c r="M109" s="22">
        <f>IF(ISERROR(L110/L109),0,L110/L109)</f>
        <v>0</v>
      </c>
      <c r="N109" s="15"/>
      <c r="O109" s="22">
        <f>IF(ISERROR(N110/N109),0,N110/N109)</f>
        <v>0</v>
      </c>
      <c r="P109" s="15"/>
      <c r="Q109" s="22">
        <f>IF(ISERROR(P110/P109),0,P110/P109)</f>
        <v>0</v>
      </c>
      <c r="R109" s="15"/>
      <c r="S109" s="22">
        <f>IF(ISERROR(R110/R109),0,R110/R109)</f>
        <v>0</v>
      </c>
      <c r="T109" s="15"/>
      <c r="U109" s="22">
        <f>IF(ISERROR(T110/T109),0,T110/T109)</f>
        <v>0</v>
      </c>
      <c r="V109" s="15"/>
      <c r="W109" s="22">
        <f>IF(ISERROR(V110/V109),0,V110/V109)</f>
        <v>0</v>
      </c>
      <c r="X109" s="15"/>
      <c r="Y109" s="22">
        <f>IF(ISERROR(X110/X109),0,X110/X109)</f>
        <v>0</v>
      </c>
      <c r="Z109" s="61">
        <f t="shared" si="8"/>
        <v>8</v>
      </c>
    </row>
    <row r="110" spans="1:26" ht="11.25" customHeight="1">
      <c r="A110" s="141"/>
      <c r="B110" s="29">
        <v>692</v>
      </c>
      <c r="C110" s="20"/>
      <c r="D110" s="29">
        <v>0</v>
      </c>
      <c r="E110" s="20"/>
      <c r="F110" s="29"/>
      <c r="G110" s="20"/>
      <c r="H110" s="29"/>
      <c r="I110" s="52"/>
      <c r="J110" s="7"/>
      <c r="K110" s="20"/>
      <c r="L110" s="7"/>
      <c r="M110" s="20"/>
      <c r="N110" s="7"/>
      <c r="O110" s="20"/>
      <c r="P110" s="7"/>
      <c r="Q110" s="20"/>
      <c r="R110" s="7"/>
      <c r="S110" s="20"/>
      <c r="T110" s="7"/>
      <c r="U110" s="20"/>
      <c r="V110" s="7"/>
      <c r="W110" s="20"/>
      <c r="X110" s="7"/>
      <c r="Y110" s="52"/>
      <c r="Z110" s="60">
        <f t="shared" si="8"/>
        <v>692</v>
      </c>
    </row>
    <row r="111" spans="1:26" ht="11.25" customHeight="1">
      <c r="A111" s="133" t="s">
        <v>7</v>
      </c>
      <c r="B111" s="28">
        <v>285</v>
      </c>
      <c r="C111" s="19">
        <f>IF(ISERROR(B112/B111),0,B112/B111)</f>
        <v>303.3824561403509</v>
      </c>
      <c r="D111" s="28">
        <v>268</v>
      </c>
      <c r="E111" s="19">
        <f>IF(ISERROR(D112/D111),0,D112/D111)</f>
        <v>304</v>
      </c>
      <c r="F111" s="28"/>
      <c r="G111" s="19">
        <f>IF(ISERROR(F112/F111),0,F112/F111)</f>
        <v>0</v>
      </c>
      <c r="H111" s="28"/>
      <c r="I111" s="55">
        <f>IF(ISERROR(H112/H111),0,H112/H111)</f>
        <v>0</v>
      </c>
      <c r="J111" s="15"/>
      <c r="K111" s="19">
        <f>IF(ISERROR(J112/J111),0,J112/J111)</f>
        <v>0</v>
      </c>
      <c r="L111" s="15"/>
      <c r="M111" s="19">
        <f>IF(ISERROR(L112/L111),0,L112/L111)</f>
        <v>0</v>
      </c>
      <c r="N111" s="15"/>
      <c r="O111" s="19">
        <f>IF(ISERROR(N112/N111),0,N112/N111)</f>
        <v>0</v>
      </c>
      <c r="P111" s="15"/>
      <c r="Q111" s="22">
        <f>IF(ISERROR(P112/P111),0,P112/P111)</f>
        <v>0</v>
      </c>
      <c r="R111" s="15"/>
      <c r="S111" s="22">
        <f>IF(ISERROR(R112/R111),0,R112/R111)</f>
        <v>0</v>
      </c>
      <c r="T111" s="15"/>
      <c r="U111" s="22">
        <f>IF(ISERROR(T112/T111),0,T112/T111)</f>
        <v>0</v>
      </c>
      <c r="V111" s="15"/>
      <c r="W111" s="22">
        <f>IF(ISERROR(V112/V111),0,V112/V111)</f>
        <v>0</v>
      </c>
      <c r="X111" s="15"/>
      <c r="Y111" s="22">
        <f>IF(ISERROR(X112/X111),0,X112/X111)</f>
        <v>0</v>
      </c>
      <c r="Z111" s="61">
        <f t="shared" si="8"/>
        <v>553</v>
      </c>
    </row>
    <row r="112" spans="1:26" ht="11.25" customHeight="1">
      <c r="A112" s="133"/>
      <c r="B112" s="29">
        <v>86464</v>
      </c>
      <c r="C112" s="20"/>
      <c r="D112" s="29">
        <v>81472</v>
      </c>
      <c r="E112" s="20"/>
      <c r="F112" s="29"/>
      <c r="G112" s="20"/>
      <c r="H112" s="29"/>
      <c r="I112" s="52"/>
      <c r="J112" s="7"/>
      <c r="K112" s="20"/>
      <c r="L112" s="7"/>
      <c r="M112" s="20"/>
      <c r="N112" s="7"/>
      <c r="O112" s="20"/>
      <c r="P112" s="7"/>
      <c r="Q112" s="20"/>
      <c r="R112" s="7"/>
      <c r="S112" s="20"/>
      <c r="T112" s="7"/>
      <c r="U112" s="20"/>
      <c r="V112" s="7"/>
      <c r="W112" s="20"/>
      <c r="X112" s="7"/>
      <c r="Y112" s="52"/>
      <c r="Z112" s="60">
        <f t="shared" si="8"/>
        <v>167936</v>
      </c>
    </row>
    <row r="113" spans="1:26" ht="11.25" customHeight="1">
      <c r="A113" s="137" t="s">
        <v>51</v>
      </c>
      <c r="B113" s="28">
        <v>0</v>
      </c>
      <c r="C113" s="19">
        <f>IF(ISERROR(B114/B113),0,B114/B113)</f>
        <v>0</v>
      </c>
      <c r="D113" s="28">
        <v>0</v>
      </c>
      <c r="E113" s="19">
        <f>IF(ISERROR(D114/D113),0,D114/D113)</f>
        <v>0</v>
      </c>
      <c r="F113" s="28"/>
      <c r="G113" s="19">
        <f>IF(ISERROR(F114/F113),0,F114/F113)</f>
        <v>0</v>
      </c>
      <c r="H113" s="28"/>
      <c r="I113" s="41">
        <f>IF(ISERROR(H114/H113),0,H114/H113)</f>
        <v>0</v>
      </c>
      <c r="J113" s="15"/>
      <c r="K113" s="21">
        <f>IF(ISERROR(J114/J113),0,J114/J113)</f>
        <v>0</v>
      </c>
      <c r="L113" s="15"/>
      <c r="M113" s="21">
        <f>IF(ISERROR(L114/L113),0,L114/L113)</f>
        <v>0</v>
      </c>
      <c r="N113" s="15"/>
      <c r="O113" s="21">
        <f>IF(ISERROR(N114/N113),0,N114/N113)</f>
        <v>0</v>
      </c>
      <c r="P113" s="15"/>
      <c r="Q113" s="21">
        <f>IF(ISERROR(P114/P113),0,P114/P113)</f>
        <v>0</v>
      </c>
      <c r="R113" s="15"/>
      <c r="S113" s="21">
        <f>IF(ISERROR(R114/R113),0,R114/R113)</f>
        <v>0</v>
      </c>
      <c r="T113" s="15"/>
      <c r="U113" s="21">
        <f>IF(ISERROR(T114/T113),0,T114/T113)</f>
        <v>0</v>
      </c>
      <c r="V113" s="15"/>
      <c r="W113" s="21">
        <f>IF(ISERROR(V114/V113),0,V114/V113)</f>
        <v>0</v>
      </c>
      <c r="X113" s="15"/>
      <c r="Y113" s="41">
        <f>IF(ISERROR(X114/X113),0,X114/X113)</f>
        <v>0</v>
      </c>
      <c r="Z113" s="61">
        <f t="shared" si="8"/>
        <v>0</v>
      </c>
    </row>
    <row r="114" spans="1:26" ht="11.25" customHeight="1">
      <c r="A114" s="141"/>
      <c r="B114" s="39">
        <v>0</v>
      </c>
      <c r="C114" s="21"/>
      <c r="D114" s="39">
        <v>0</v>
      </c>
      <c r="E114" s="21"/>
      <c r="F114" s="39"/>
      <c r="G114" s="21"/>
      <c r="H114" s="39"/>
      <c r="I114" s="41"/>
      <c r="J114" s="9"/>
      <c r="K114" s="21"/>
      <c r="L114" s="9"/>
      <c r="M114" s="21"/>
      <c r="N114" s="9"/>
      <c r="O114" s="21"/>
      <c r="P114" s="9"/>
      <c r="Q114" s="21"/>
      <c r="R114" s="9"/>
      <c r="S114" s="21"/>
      <c r="T114" s="9"/>
      <c r="U114" s="21"/>
      <c r="V114" s="9"/>
      <c r="W114" s="21"/>
      <c r="X114" s="9"/>
      <c r="Y114" s="41"/>
      <c r="Z114" s="62">
        <f t="shared" si="8"/>
        <v>0</v>
      </c>
    </row>
    <row r="115" spans="1:26" ht="11.25" customHeight="1">
      <c r="A115" s="133" t="s">
        <v>71</v>
      </c>
      <c r="B115" s="28">
        <v>0</v>
      </c>
      <c r="C115" s="19">
        <f>IF(ISERROR(B116/B115),0,B116/B115)</f>
        <v>0</v>
      </c>
      <c r="D115" s="28">
        <v>0</v>
      </c>
      <c r="E115" s="19">
        <f>IF(ISERROR(D116/D115),0,D116/D115)</f>
        <v>0</v>
      </c>
      <c r="F115" s="28"/>
      <c r="G115" s="19">
        <f>IF(ISERROR(F116/F115),0,F116/F115)</f>
        <v>0</v>
      </c>
      <c r="H115" s="28"/>
      <c r="I115" s="55">
        <f>IF(ISERROR(H116/H115),0,H116/H115)</f>
        <v>0</v>
      </c>
      <c r="J115" s="15"/>
      <c r="K115" s="19">
        <f>IF(ISERROR(J116/J115),0,J116/J115)</f>
        <v>0</v>
      </c>
      <c r="L115" s="15"/>
      <c r="M115" s="19">
        <f>IF(ISERROR(L116/L115),0,L116/L115)</f>
        <v>0</v>
      </c>
      <c r="N115" s="15"/>
      <c r="O115" s="19">
        <f>IF(ISERROR(N116/N115),0,N116/N115)</f>
        <v>0</v>
      </c>
      <c r="P115" s="15"/>
      <c r="Q115" s="19">
        <f>IF(ISERROR(P116/P115),0,P116/P115)</f>
        <v>0</v>
      </c>
      <c r="R115" s="15"/>
      <c r="S115" s="19">
        <f>IF(ISERROR(R116/R115),0,R116/R115)</f>
        <v>0</v>
      </c>
      <c r="T115" s="15"/>
      <c r="U115" s="19">
        <f>IF(ISERROR(T116/T115),0,T116/T115)</f>
        <v>0</v>
      </c>
      <c r="V115" s="15"/>
      <c r="W115" s="19">
        <f>IF(ISERROR(V116/V115),0,V116/V115)</f>
        <v>0</v>
      </c>
      <c r="X115" s="15"/>
      <c r="Y115" s="55">
        <f>IF(ISERROR(X116/X115),0,X116/X115)</f>
        <v>0</v>
      </c>
      <c r="Z115" s="61">
        <f t="shared" si="8"/>
        <v>0</v>
      </c>
    </row>
    <row r="116" spans="1:26" ht="11.25" customHeight="1">
      <c r="A116" s="133"/>
      <c r="B116" s="39">
        <v>0</v>
      </c>
      <c r="C116" s="21"/>
      <c r="D116" s="39">
        <v>0</v>
      </c>
      <c r="E116" s="21"/>
      <c r="F116" s="39"/>
      <c r="G116" s="21"/>
      <c r="H116" s="39"/>
      <c r="I116" s="41"/>
      <c r="J116" s="9"/>
      <c r="K116" s="21"/>
      <c r="L116" s="9"/>
      <c r="M116" s="21"/>
      <c r="N116" s="9"/>
      <c r="O116" s="21"/>
      <c r="P116" s="9"/>
      <c r="Q116" s="21"/>
      <c r="R116" s="9"/>
      <c r="S116" s="21"/>
      <c r="T116" s="9"/>
      <c r="U116" s="21"/>
      <c r="V116" s="9"/>
      <c r="W116" s="21"/>
      <c r="X116" s="9"/>
      <c r="Y116" s="41"/>
      <c r="Z116" s="62">
        <f t="shared" si="8"/>
        <v>0</v>
      </c>
    </row>
    <row r="117" spans="1:26" ht="11.25" customHeight="1">
      <c r="A117" s="133" t="s">
        <v>50</v>
      </c>
      <c r="B117" s="28">
        <v>0</v>
      </c>
      <c r="C117" s="19">
        <f>IF(ISERROR(B118/B117),0,B118/B117)</f>
        <v>0</v>
      </c>
      <c r="D117" s="28">
        <v>0</v>
      </c>
      <c r="E117" s="19">
        <f>IF(ISERROR(D118/D117),0,D118/D117)</f>
        <v>0</v>
      </c>
      <c r="F117" s="28"/>
      <c r="G117" s="19">
        <f>IF(ISERROR(F118/F117),0,F118/F117)</f>
        <v>0</v>
      </c>
      <c r="H117" s="28"/>
      <c r="I117" s="55">
        <f>IF(ISERROR(H118/H117),0,H118/H117)</f>
        <v>0</v>
      </c>
      <c r="J117" s="15"/>
      <c r="K117" s="19">
        <f>IF(ISERROR(J118/J117),0,J118/J117)</f>
        <v>0</v>
      </c>
      <c r="L117" s="15"/>
      <c r="M117" s="19">
        <f>IF(ISERROR(L118/L117),0,L118/L117)</f>
        <v>0</v>
      </c>
      <c r="N117" s="15"/>
      <c r="O117" s="19">
        <f>IF(ISERROR(N118/N117),0,N118/N117)</f>
        <v>0</v>
      </c>
      <c r="P117" s="15"/>
      <c r="Q117" s="19">
        <f>IF(ISERROR(P118/P117),0,P118/P117)</f>
        <v>0</v>
      </c>
      <c r="R117" s="15"/>
      <c r="S117" s="19">
        <f>IF(ISERROR(R118/R117),0,R118/R117)</f>
        <v>0</v>
      </c>
      <c r="T117" s="15"/>
      <c r="U117" s="19">
        <f>IF(ISERROR(T118/T117),0,T118/T117)</f>
        <v>0</v>
      </c>
      <c r="V117" s="15"/>
      <c r="W117" s="19">
        <f>IF(ISERROR(V118/V117),0,V118/V117)</f>
        <v>0</v>
      </c>
      <c r="X117" s="15"/>
      <c r="Y117" s="55">
        <f>IF(ISERROR(X118/X117),0,X118/X117)</f>
        <v>0</v>
      </c>
      <c r="Z117" s="61">
        <f aca="true" t="shared" si="9" ref="Z117:Z122">B117+D117+F117+H117+J117+L117+N117+P117+R117+T117+V117+X117</f>
        <v>0</v>
      </c>
    </row>
    <row r="118" spans="1:26" ht="11.25" customHeight="1">
      <c r="A118" s="137"/>
      <c r="B118" s="39">
        <v>0</v>
      </c>
      <c r="C118" s="21"/>
      <c r="D118" s="39">
        <v>0</v>
      </c>
      <c r="E118" s="21"/>
      <c r="F118" s="39"/>
      <c r="G118" s="21"/>
      <c r="H118" s="39"/>
      <c r="I118" s="41"/>
      <c r="J118" s="9"/>
      <c r="K118" s="21"/>
      <c r="L118" s="9"/>
      <c r="M118" s="21"/>
      <c r="N118" s="9"/>
      <c r="O118" s="21"/>
      <c r="P118" s="9"/>
      <c r="Q118" s="21"/>
      <c r="R118" s="9"/>
      <c r="S118" s="21"/>
      <c r="T118" s="9"/>
      <c r="U118" s="21"/>
      <c r="V118" s="9"/>
      <c r="W118" s="21"/>
      <c r="X118" s="9"/>
      <c r="Y118" s="41"/>
      <c r="Z118" s="62">
        <f t="shared" si="9"/>
        <v>0</v>
      </c>
    </row>
    <row r="119" spans="1:26" ht="13.5">
      <c r="A119" s="133" t="s">
        <v>70</v>
      </c>
      <c r="B119" s="28">
        <v>50</v>
      </c>
      <c r="C119" s="19">
        <f>IF(ISERROR(B120/B119),0,B120/B119)</f>
        <v>117.92</v>
      </c>
      <c r="D119" s="28">
        <v>0</v>
      </c>
      <c r="E119" s="19">
        <f>IF(ISERROR(D120/D119),0,D120/D119)</f>
        <v>0</v>
      </c>
      <c r="F119" s="28"/>
      <c r="G119" s="19">
        <f>IF(ISERROR(F120/F119),0,F120/F119)</f>
        <v>0</v>
      </c>
      <c r="H119" s="28"/>
      <c r="I119" s="55">
        <f>IF(ISERROR(H120/H119),0,H120/H119)</f>
        <v>0</v>
      </c>
      <c r="J119" s="15"/>
      <c r="K119" s="19">
        <f>IF(ISERROR(J120/J119),0,J120/J119)</f>
        <v>0</v>
      </c>
      <c r="L119" s="15"/>
      <c r="M119" s="19">
        <f>IF(ISERROR(L120/L119),0,L120/L119)</f>
        <v>0</v>
      </c>
      <c r="N119" s="15"/>
      <c r="O119" s="19">
        <f>IF(ISERROR(N120/N119),0,N120/N119)</f>
        <v>0</v>
      </c>
      <c r="P119" s="15"/>
      <c r="Q119" s="19">
        <f>IF(ISERROR(P120/P119),0,P120/P119)</f>
        <v>0</v>
      </c>
      <c r="R119" s="15"/>
      <c r="S119" s="19">
        <f>IF(ISERROR(R120/R119),0,R120/R119)</f>
        <v>0</v>
      </c>
      <c r="T119" s="15"/>
      <c r="U119" s="19">
        <f>IF(ISERROR(T120/T119),0,T120/T119)</f>
        <v>0</v>
      </c>
      <c r="V119" s="15"/>
      <c r="W119" s="19">
        <f>IF(ISERROR(V120/V119),0,V120/V119)</f>
        <v>0</v>
      </c>
      <c r="X119" s="15"/>
      <c r="Y119" s="55">
        <f>IF(ISERROR(X120/X119),0,X120/X119)</f>
        <v>0</v>
      </c>
      <c r="Z119" s="61">
        <f t="shared" si="9"/>
        <v>50</v>
      </c>
    </row>
    <row r="120" spans="1:26" ht="13.5">
      <c r="A120" s="137"/>
      <c r="B120" s="39">
        <v>5896</v>
      </c>
      <c r="C120" s="21"/>
      <c r="D120" s="39">
        <v>0</v>
      </c>
      <c r="E120" s="21"/>
      <c r="F120" s="39"/>
      <c r="G120" s="21"/>
      <c r="H120" s="39"/>
      <c r="I120" s="41"/>
      <c r="J120" s="9"/>
      <c r="K120" s="21"/>
      <c r="L120" s="9"/>
      <c r="M120" s="21"/>
      <c r="N120" s="9"/>
      <c r="O120" s="21"/>
      <c r="P120" s="9"/>
      <c r="Q120" s="21"/>
      <c r="R120" s="9"/>
      <c r="S120" s="21"/>
      <c r="T120" s="9"/>
      <c r="U120" s="21"/>
      <c r="V120" s="9"/>
      <c r="W120" s="21"/>
      <c r="X120" s="9"/>
      <c r="Y120" s="41"/>
      <c r="Z120" s="62">
        <f t="shared" si="9"/>
        <v>5896</v>
      </c>
    </row>
    <row r="121" spans="1:26" ht="13.5">
      <c r="A121" s="133" t="s">
        <v>15</v>
      </c>
      <c r="B121" s="28">
        <v>0</v>
      </c>
      <c r="C121" s="19">
        <f>IF(ISERROR(B122/B121),0,B122/B121)</f>
        <v>0</v>
      </c>
      <c r="D121" s="28">
        <v>0</v>
      </c>
      <c r="E121" s="19">
        <f>IF(ISERROR(D122/D121),0,D122/D121)</f>
        <v>0</v>
      </c>
      <c r="F121" s="28"/>
      <c r="G121" s="19">
        <f>IF(ISERROR(F122/F121),0,F122/F121)</f>
        <v>0</v>
      </c>
      <c r="H121" s="28"/>
      <c r="I121" s="55">
        <f>IF(ISERROR(H122/H121),0,H122/H121)</f>
        <v>0</v>
      </c>
      <c r="J121" s="15"/>
      <c r="K121" s="19">
        <f>IF(ISERROR(J122/J121),0,J122/J121)</f>
        <v>0</v>
      </c>
      <c r="L121" s="15"/>
      <c r="M121" s="19">
        <f>IF(ISERROR(L122/L121),0,L122/L121)</f>
        <v>0</v>
      </c>
      <c r="N121" s="15"/>
      <c r="O121" s="19">
        <f>IF(ISERROR(N122/N121),0,N122/N121)</f>
        <v>0</v>
      </c>
      <c r="P121" s="15"/>
      <c r="Q121" s="19">
        <f>IF(ISERROR(P122/P121),0,P122/P121)</f>
        <v>0</v>
      </c>
      <c r="R121" s="15"/>
      <c r="S121" s="19">
        <f>IF(ISERROR(R122/R121),0,R122/R121)</f>
        <v>0</v>
      </c>
      <c r="T121" s="15"/>
      <c r="U121" s="19">
        <f>IF(ISERROR(T122/T121),0,T122/T121)</f>
        <v>0</v>
      </c>
      <c r="V121" s="15"/>
      <c r="W121" s="19">
        <f>IF(ISERROR(V122/V121),0,V122/V121)</f>
        <v>0</v>
      </c>
      <c r="X121" s="15"/>
      <c r="Y121" s="55">
        <f>IF(ISERROR(X122/X121),0,X122/X121)</f>
        <v>0</v>
      </c>
      <c r="Z121" s="61">
        <f t="shared" si="9"/>
        <v>0</v>
      </c>
    </row>
    <row r="122" spans="1:26" ht="14.25" thickBot="1">
      <c r="A122" s="146"/>
      <c r="B122" s="31">
        <v>0</v>
      </c>
      <c r="C122" s="26"/>
      <c r="D122" s="31">
        <v>0</v>
      </c>
      <c r="E122" s="26"/>
      <c r="F122" s="31"/>
      <c r="G122" s="26"/>
      <c r="H122" s="31"/>
      <c r="I122" s="56"/>
      <c r="J122" s="25"/>
      <c r="K122" s="26"/>
      <c r="L122" s="25"/>
      <c r="M122" s="26"/>
      <c r="N122" s="25"/>
      <c r="O122" s="26"/>
      <c r="P122" s="25"/>
      <c r="Q122" s="26"/>
      <c r="R122" s="25"/>
      <c r="S122" s="26"/>
      <c r="T122" s="25"/>
      <c r="U122" s="26"/>
      <c r="V122" s="25"/>
      <c r="W122" s="26"/>
      <c r="X122" s="25"/>
      <c r="Y122" s="56"/>
      <c r="Z122" s="75">
        <f t="shared" si="9"/>
        <v>0</v>
      </c>
    </row>
    <row r="123" spans="1:26" ht="13.5">
      <c r="A123" s="141" t="s">
        <v>8</v>
      </c>
      <c r="B123" s="30">
        <f>B83+B85+B87+B89+B91+B93+B95+B97+B99+B105+B101+B103+B107+B109+B111+B113+B115+B117+B119+B121</f>
        <v>908</v>
      </c>
      <c r="C123" s="21">
        <f>IF(ISERROR(B124/B123),0,B124/B123)</f>
        <v>214.62224669603523</v>
      </c>
      <c r="D123" s="30">
        <f>D83+D85+D87+D89+D91+D93+D95+D97+D99+D105+D101+D103+D107+D109+D111+D113+D115+D117+D119+D121</f>
        <v>2136</v>
      </c>
      <c r="E123" s="21">
        <f>IF(ISERROR(D124/D123),0,D124/D123)</f>
        <v>102.88202247191012</v>
      </c>
      <c r="F123" s="30">
        <f>F83+F85+F87+F89+F91+F93+F95+F97+F99+F105+F101+F103+F107+F109+F111+F113+F115+F117+F119+F121</f>
        <v>0</v>
      </c>
      <c r="G123" s="21">
        <f>IF(ISERROR(F124/F123),0,F124/F123)</f>
        <v>0</v>
      </c>
      <c r="H123" s="30">
        <f>H83+H85+H87+H89+H91+H93+H95+H97+H99+H105+H101+H103+H107+H109+H111+H113+H115+H117+H119+H121</f>
        <v>0</v>
      </c>
      <c r="I123" s="21">
        <f>IF(ISERROR(H124/H123),0,H124/H123)</f>
        <v>0</v>
      </c>
      <c r="J123" s="30">
        <f>J83+J85+J87+J89+J91+J93+J95+J97+J99+J105+J101+J103+J107+J109+J111+J113+J115+J117+J119+J121</f>
        <v>0</v>
      </c>
      <c r="K123" s="21">
        <f>IF(ISERROR(J124/J123),0,J124/J123)</f>
        <v>0</v>
      </c>
      <c r="L123" s="30">
        <f>L83+L85+L87+L89+L91+L93+L95+L97+L99+L105+L101+L103+L107+L109+L111+L113+L115+L117+L119+L121</f>
        <v>0</v>
      </c>
      <c r="M123" s="21">
        <f>IF(ISERROR(L124/L123),0,L124/L123)</f>
        <v>0</v>
      </c>
      <c r="N123" s="30">
        <f>N83+N85+N87+N89+N91+N93+N95+N97+N99+N105+N101+N103+N107+N109+N111+N113+N115+N117+N119+N121</f>
        <v>0</v>
      </c>
      <c r="O123" s="21">
        <f>IF(ISERROR(N124/N123),0,N124/N123)</f>
        <v>0</v>
      </c>
      <c r="P123" s="30">
        <f>P83+P85+P87+P89+P91+P93+P95+P97+P99+P105+P101+P103+P107+P109+P111+P113+P115+P117+P119+P121</f>
        <v>0</v>
      </c>
      <c r="Q123" s="21">
        <f>IF(ISERROR(P124/P123),0,P124/P123)</f>
        <v>0</v>
      </c>
      <c r="R123" s="30">
        <f>R83+R85+R87+R89+R91+R93+R95+R97+R99+R105+R101+R103+R107+R109+R111+R113+R115+R117+R119+R121</f>
        <v>0</v>
      </c>
      <c r="S123" s="21">
        <f>IF(ISERROR(R124/R123),0,R124/R123)</f>
        <v>0</v>
      </c>
      <c r="T123" s="30">
        <f>T83+T85+T87+T89+T91+T93+T95+T97+T99+T105+T101+T103+T107+T109+T111+T113+T115+T117+T119+T121</f>
        <v>0</v>
      </c>
      <c r="U123" s="21">
        <f>IF(ISERROR(T124/T123),0,T124/T123)</f>
        <v>0</v>
      </c>
      <c r="V123" s="115">
        <f>V83+V85+V87+V89+V91+V93+V95+V97+V99+V105+V101+V103+V107+V109+V111+V113+V115+V117+V119+V121</f>
        <v>0</v>
      </c>
      <c r="W123" s="21">
        <f>IF(ISERROR(V124/V123),0,V124/V123)</f>
        <v>0</v>
      </c>
      <c r="X123" s="30">
        <f>X83+X85+X87+X89+X91+X93+X95+X97+X99+X105+X101+X103+X107+X109+X111+X113+X115+X117+X119+X121</f>
        <v>0</v>
      </c>
      <c r="Y123" s="41">
        <f>IF(ISERROR(X124/X123),0,X124/X123)</f>
        <v>0</v>
      </c>
      <c r="Z123" s="73">
        <f>Z83+Z85+Z87+Z89+Z91+Z93+Z95+Z97+Z99+Z105+Z101+Z103+Z107+Z109+Z111+Z113+Z115+Z117+Z119+Z121</f>
        <v>3044</v>
      </c>
    </row>
    <row r="124" spans="1:26" ht="14.25" thickBot="1">
      <c r="A124" s="146"/>
      <c r="B124" s="31">
        <f>B84+B86+B88+B90+B92+B94+B96+B98+B100+B102+B104+B106+B108+B110+B112+B114+B116+B118+B120+B122</f>
        <v>194877</v>
      </c>
      <c r="C124" s="26" t="s">
        <v>9</v>
      </c>
      <c r="D124" s="31">
        <f>D84+D86+D88+D90+D92+D94+D96+D98+D100+D102+D104+D106+D108+D110+D112+D114+D116+D118+D120+D122</f>
        <v>219756</v>
      </c>
      <c r="E124" s="26" t="s">
        <v>49</v>
      </c>
      <c r="F124" s="31">
        <f>F84+F86+F88+F90+F92+F94+F96+F98+F100+F102+F104+F106+F108+F110+F112+F114+F116+F118+F120+F122</f>
        <v>0</v>
      </c>
      <c r="G124" s="26" t="s">
        <v>49</v>
      </c>
      <c r="H124" s="31">
        <f>H84+H86+H88+H90+H92+H94+H96+H98+H100+H102+H104+H106+H108+H110+H112+H114+H116+H118+H120+H122</f>
        <v>0</v>
      </c>
      <c r="I124" s="26" t="s">
        <v>49</v>
      </c>
      <c r="J124" s="31">
        <f>J84+J86+J88+J90+J92+J94+J96+J98+J100+J102+J104+J106+J108+J110+J112+J114+J116+J118+J120+J122</f>
        <v>0</v>
      </c>
      <c r="K124" s="26" t="s">
        <v>49</v>
      </c>
      <c r="L124" s="31">
        <f>L84+L86+L88+L90+L92+L94+L96+L98+L100+L102+L104+L106+L108+L110+L112+L114+L116+L118+L120+L122</f>
        <v>0</v>
      </c>
      <c r="M124" s="26" t="s">
        <v>49</v>
      </c>
      <c r="N124" s="31">
        <f>N84+N86+N88+N90+N92+N94+N96+N98+N100+N102+N104+N106+N108+N110+N112+N114+N116+N118+N120+N122</f>
        <v>0</v>
      </c>
      <c r="O124" s="26" t="s">
        <v>49</v>
      </c>
      <c r="P124" s="31">
        <f>P84+P86+P88+P90+P92+P94+P96+P98+P100+P102+P104+P106+P108+P110+P112+P114+P116+P118+P120+P122</f>
        <v>0</v>
      </c>
      <c r="Q124" s="26" t="s">
        <v>49</v>
      </c>
      <c r="R124" s="31">
        <f>R84+R86+R88+R90+R92+R94+R96+R98+R100+R102+R104+R106+R108+R110+R112+R114+R116+R118+R120+R122</f>
        <v>0</v>
      </c>
      <c r="S124" s="26" t="s">
        <v>49</v>
      </c>
      <c r="T124" s="31">
        <f>T84+T86+T88+T90+T92+T94+T96+T98+T100+T102+T104+T106+T108+T110+T112+T114+T116+T118+T120+T122</f>
        <v>0</v>
      </c>
      <c r="U124" s="26" t="s">
        <v>49</v>
      </c>
      <c r="V124" s="116">
        <f>V84+V86+V88+V90+V92+V94+V96+V98+V100+V102+V104+V106+V108+V110+V112+V114+V116+V118+V120+V122</f>
        <v>0</v>
      </c>
      <c r="W124" s="26" t="s">
        <v>49</v>
      </c>
      <c r="X124" s="31">
        <f>X84+X86+X88+X90+X92+X94+X96+X98+X100+X102+X104+X106+X108+X110+X112+X114+X116+X118+X120+X122</f>
        <v>0</v>
      </c>
      <c r="Y124" s="56" t="s">
        <v>49</v>
      </c>
      <c r="Z124" s="64">
        <f>Z84+Z86+Z88+Z90+Z92+Z94+Z96+Z98+Z100+Z102+Z104+Z106+Z108+Z110+Z112+Z114+Z116+Z118+Z120+Z122</f>
        <v>414633</v>
      </c>
    </row>
    <row r="125" spans="3:5" ht="13.5">
      <c r="C125" s="81"/>
      <c r="D125" s="81"/>
      <c r="E125" s="81"/>
    </row>
    <row r="126" spans="3:5" ht="13.5">
      <c r="C126" s="82"/>
      <c r="D126" s="149"/>
      <c r="E126" s="4"/>
    </row>
    <row r="127" spans="3:5" ht="13.5">
      <c r="C127" s="82"/>
      <c r="D127" s="149"/>
      <c r="E127" s="4"/>
    </row>
  </sheetData>
  <sheetProtection/>
  <mergeCells count="96">
    <mergeCell ref="A71:A72"/>
    <mergeCell ref="A73:A74"/>
    <mergeCell ref="A75:A76"/>
    <mergeCell ref="A25:A26"/>
    <mergeCell ref="A11:A12"/>
    <mergeCell ref="A61:A62"/>
    <mergeCell ref="A63:A64"/>
    <mergeCell ref="A65:A66"/>
    <mergeCell ref="A15:A16"/>
    <mergeCell ref="A37:A38"/>
    <mergeCell ref="A7:A8"/>
    <mergeCell ref="A67:A68"/>
    <mergeCell ref="A69:A70"/>
    <mergeCell ref="X43:Y43"/>
    <mergeCell ref="A45:A46"/>
    <mergeCell ref="A47:A48"/>
    <mergeCell ref="A49:A50"/>
    <mergeCell ref="A51:A52"/>
    <mergeCell ref="A53:A54"/>
    <mergeCell ref="L43:M43"/>
    <mergeCell ref="N43:O43"/>
    <mergeCell ref="P43:Q43"/>
    <mergeCell ref="R43:S43"/>
    <mergeCell ref="T43:U43"/>
    <mergeCell ref="V43:W43"/>
    <mergeCell ref="A43:A44"/>
    <mergeCell ref="B43:C43"/>
    <mergeCell ref="D43:E43"/>
    <mergeCell ref="F43:G43"/>
    <mergeCell ref="H43:I43"/>
    <mergeCell ref="J43:K43"/>
    <mergeCell ref="B81:C81"/>
    <mergeCell ref="D81:E81"/>
    <mergeCell ref="F81:G81"/>
    <mergeCell ref="A115:A116"/>
    <mergeCell ref="A99:A100"/>
    <mergeCell ref="A111:A112"/>
    <mergeCell ref="A91:A92"/>
    <mergeCell ref="A85:A86"/>
    <mergeCell ref="A93:A94"/>
    <mergeCell ref="D126:D127"/>
    <mergeCell ref="X81:Y81"/>
    <mergeCell ref="P81:Q81"/>
    <mergeCell ref="R81:S81"/>
    <mergeCell ref="T81:U81"/>
    <mergeCell ref="V81:W81"/>
    <mergeCell ref="H81:I81"/>
    <mergeCell ref="J81:K81"/>
    <mergeCell ref="L81:M81"/>
    <mergeCell ref="N81:O81"/>
    <mergeCell ref="A123:A124"/>
    <mergeCell ref="A97:A98"/>
    <mergeCell ref="A105:A106"/>
    <mergeCell ref="A101:A102"/>
    <mergeCell ref="A103:A104"/>
    <mergeCell ref="A117:A118"/>
    <mergeCell ref="A113:A114"/>
    <mergeCell ref="A121:A122"/>
    <mergeCell ref="A119:A120"/>
    <mergeCell ref="A109:A110"/>
    <mergeCell ref="A107:A108"/>
    <mergeCell ref="A83:A84"/>
    <mergeCell ref="A87:A88"/>
    <mergeCell ref="A89:A90"/>
    <mergeCell ref="A81:A82"/>
    <mergeCell ref="A95:A96"/>
    <mergeCell ref="A77:A78"/>
    <mergeCell ref="A55:A56"/>
    <mergeCell ref="A57:A58"/>
    <mergeCell ref="A59:A60"/>
    <mergeCell ref="D3:E3"/>
    <mergeCell ref="A31:A32"/>
    <mergeCell ref="A39:A40"/>
    <mergeCell ref="A27:A28"/>
    <mergeCell ref="A29:A30"/>
    <mergeCell ref="A35:A36"/>
    <mergeCell ref="A33:A34"/>
    <mergeCell ref="F3:G3"/>
    <mergeCell ref="A21:A22"/>
    <mergeCell ref="A23:A24"/>
    <mergeCell ref="A17:A18"/>
    <mergeCell ref="A19:A20"/>
    <mergeCell ref="A5:A6"/>
    <mergeCell ref="A9:A10"/>
    <mergeCell ref="B3:C3"/>
    <mergeCell ref="A3:A4"/>
    <mergeCell ref="A13:A14"/>
    <mergeCell ref="X3:Y3"/>
    <mergeCell ref="P3:Q3"/>
    <mergeCell ref="R3:S3"/>
    <mergeCell ref="T3:U3"/>
    <mergeCell ref="V3:W3"/>
    <mergeCell ref="H3:I3"/>
    <mergeCell ref="J3:K3"/>
    <mergeCell ref="L3:M3"/>
    <mergeCell ref="N3:O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7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1.75390625" style="3" customWidth="1"/>
    <col min="2" max="2" width="10.00390625" style="3" customWidth="1"/>
    <col min="3" max="3" width="5.625" style="3" customWidth="1"/>
    <col min="4" max="4" width="10.375" style="3" bestFit="1" customWidth="1"/>
    <col min="5" max="5" width="5.625" style="3" customWidth="1"/>
    <col min="6" max="6" width="9.00390625" style="3" bestFit="1" customWidth="1"/>
    <col min="7" max="7" width="5.875" style="3" bestFit="1" customWidth="1"/>
    <col min="8" max="8" width="9.00390625" style="3" bestFit="1" customWidth="1"/>
    <col min="9" max="9" width="5.875" style="3" customWidth="1"/>
    <col min="10" max="10" width="9.00390625" style="3" bestFit="1" customWidth="1"/>
    <col min="11" max="11" width="6.75390625" style="3" bestFit="1" customWidth="1"/>
    <col min="12" max="12" width="9.00390625" style="3" bestFit="1" customWidth="1"/>
    <col min="13" max="13" width="6.75390625" style="3" bestFit="1" customWidth="1"/>
    <col min="14" max="14" width="9.00390625" style="3" bestFit="1" customWidth="1"/>
    <col min="15" max="15" width="5.625" style="3" customWidth="1"/>
    <col min="16" max="16" width="8.875" style="3" customWidth="1"/>
    <col min="17" max="17" width="4.875" style="3" bestFit="1" customWidth="1"/>
    <col min="18" max="18" width="8.875" style="3" customWidth="1"/>
    <col min="19" max="19" width="4.875" style="3" bestFit="1" customWidth="1"/>
    <col min="20" max="20" width="8.875" style="3" customWidth="1"/>
    <col min="21" max="21" width="5.625" style="3" customWidth="1"/>
    <col min="22" max="22" width="8.875" style="3" customWidth="1"/>
    <col min="23" max="23" width="5.75390625" style="3" customWidth="1"/>
    <col min="24" max="24" width="10.375" style="3" customWidth="1"/>
    <col min="25" max="25" width="5.625" style="3" customWidth="1"/>
    <col min="26" max="26" width="12.75390625" style="3" customWidth="1"/>
    <col min="27" max="16384" width="8.875" style="3" customWidth="1"/>
  </cols>
  <sheetData>
    <row r="1" spans="1:20" ht="34.5" customHeight="1">
      <c r="A1" s="12" t="s">
        <v>77</v>
      </c>
      <c r="C1" s="4"/>
      <c r="T1" s="4"/>
    </row>
    <row r="2" spans="1:22" s="13" customFormat="1" ht="19.5" customHeight="1" thickBot="1">
      <c r="A2" s="70" t="s">
        <v>45</v>
      </c>
      <c r="C2" s="71"/>
      <c r="U2" s="48" t="s">
        <v>42</v>
      </c>
      <c r="V2" s="13" t="s">
        <v>43</v>
      </c>
    </row>
    <row r="3" spans="1:26" ht="15" customHeight="1">
      <c r="A3" s="143"/>
      <c r="B3" s="135" t="s">
        <v>29</v>
      </c>
      <c r="C3" s="136"/>
      <c r="D3" s="134" t="s">
        <v>28</v>
      </c>
      <c r="E3" s="136"/>
      <c r="F3" s="134" t="s">
        <v>27</v>
      </c>
      <c r="G3" s="136"/>
      <c r="H3" s="134" t="s">
        <v>26</v>
      </c>
      <c r="I3" s="136"/>
      <c r="J3" s="134" t="s">
        <v>25</v>
      </c>
      <c r="K3" s="136"/>
      <c r="L3" s="134" t="s">
        <v>24</v>
      </c>
      <c r="M3" s="136"/>
      <c r="N3" s="134" t="s">
        <v>23</v>
      </c>
      <c r="O3" s="136"/>
      <c r="P3" s="134" t="s">
        <v>22</v>
      </c>
      <c r="Q3" s="136"/>
      <c r="R3" s="134" t="s">
        <v>21</v>
      </c>
      <c r="S3" s="136"/>
      <c r="T3" s="134" t="s">
        <v>20</v>
      </c>
      <c r="U3" s="136"/>
      <c r="V3" s="134" t="s">
        <v>18</v>
      </c>
      <c r="W3" s="136"/>
      <c r="X3" s="134" t="s">
        <v>19</v>
      </c>
      <c r="Y3" s="135"/>
      <c r="Z3" s="57" t="s">
        <v>17</v>
      </c>
    </row>
    <row r="4" spans="1:26" ht="15" customHeight="1" thickBot="1">
      <c r="A4" s="144"/>
      <c r="B4" s="33"/>
      <c r="C4" s="34" t="s">
        <v>30</v>
      </c>
      <c r="D4" s="35"/>
      <c r="E4" s="34" t="s">
        <v>30</v>
      </c>
      <c r="F4" s="35"/>
      <c r="G4" s="34" t="s">
        <v>30</v>
      </c>
      <c r="H4" s="35"/>
      <c r="I4" s="34" t="s">
        <v>30</v>
      </c>
      <c r="J4" s="35"/>
      <c r="K4" s="34" t="s">
        <v>30</v>
      </c>
      <c r="L4" s="35"/>
      <c r="M4" s="34" t="s">
        <v>30</v>
      </c>
      <c r="N4" s="36"/>
      <c r="O4" s="34" t="s">
        <v>30</v>
      </c>
      <c r="P4" s="36"/>
      <c r="Q4" s="34" t="s">
        <v>30</v>
      </c>
      <c r="R4" s="36"/>
      <c r="S4" s="34" t="s">
        <v>30</v>
      </c>
      <c r="T4" s="36"/>
      <c r="U4" s="34" t="s">
        <v>30</v>
      </c>
      <c r="V4" s="36"/>
      <c r="W4" s="34" t="s">
        <v>30</v>
      </c>
      <c r="X4" s="36"/>
      <c r="Y4" s="54" t="s">
        <v>30</v>
      </c>
      <c r="Z4" s="58"/>
    </row>
    <row r="5" spans="1:26" ht="12.75" customHeight="1">
      <c r="A5" s="158" t="s">
        <v>0</v>
      </c>
      <c r="B5" s="46">
        <v>0</v>
      </c>
      <c r="C5" s="19">
        <f>IF(ISERROR(B6/B5),0,B6/B5)</f>
        <v>0</v>
      </c>
      <c r="D5" s="46">
        <v>0</v>
      </c>
      <c r="E5" s="19">
        <f>IF(ISERROR(D6/D5),0,D6/D5)</f>
        <v>0</v>
      </c>
      <c r="F5" s="96"/>
      <c r="G5" s="21">
        <f>IF(ISERROR(F6/F5),0,F6/F5)</f>
        <v>0</v>
      </c>
      <c r="H5" s="96"/>
      <c r="I5" s="21">
        <f>IF(ISERROR(H6/H5),0,H6/H5)</f>
        <v>0</v>
      </c>
      <c r="J5" s="96"/>
      <c r="K5" s="21">
        <f>IF(ISERROR(J6/J5),0,J6/J5)</f>
        <v>0</v>
      </c>
      <c r="L5" s="96"/>
      <c r="M5" s="21">
        <f>IF(ISERROR(L6/L5),0,L6/L5)</f>
        <v>0</v>
      </c>
      <c r="N5" s="96"/>
      <c r="O5" s="21">
        <f>IF(ISERROR(N6/N5),0,N6/N5)</f>
        <v>0</v>
      </c>
      <c r="P5" s="96"/>
      <c r="Q5" s="21">
        <f>IF(ISERROR(P6/P5),0,P6/P5)</f>
        <v>0</v>
      </c>
      <c r="R5" s="96"/>
      <c r="S5" s="21">
        <f>IF(ISERROR(R6/R5),0,R6/R5)</f>
        <v>0</v>
      </c>
      <c r="T5" s="96"/>
      <c r="U5" s="21">
        <f>IF(ISERROR(T6/T5),0,T6/T5)</f>
        <v>0</v>
      </c>
      <c r="V5" s="96"/>
      <c r="W5" s="21">
        <f>IF(ISERROR(V6/V5),0,V6/V5)</f>
        <v>0</v>
      </c>
      <c r="X5" s="96"/>
      <c r="Y5" s="41">
        <f>IF(ISERROR(X6/X5),0,X6/X5)</f>
        <v>0</v>
      </c>
      <c r="Z5" s="59">
        <f aca="true" t="shared" si="0" ref="Z5:Z36">B5+D5+F5+H5+J5+L5+N5+P5+R5+T5+V5+X5</f>
        <v>0</v>
      </c>
    </row>
    <row r="6" spans="1:26" ht="13.5">
      <c r="A6" s="141"/>
      <c r="B6" s="6">
        <v>0</v>
      </c>
      <c r="C6" s="22"/>
      <c r="D6" s="6">
        <v>0</v>
      </c>
      <c r="E6" s="22"/>
      <c r="F6" s="6"/>
      <c r="G6" s="22"/>
      <c r="H6" s="6"/>
      <c r="I6" s="22"/>
      <c r="J6" s="6"/>
      <c r="K6" s="22"/>
      <c r="L6" s="6"/>
      <c r="M6" s="22"/>
      <c r="N6" s="6"/>
      <c r="O6" s="22"/>
      <c r="P6" s="6"/>
      <c r="Q6" s="22"/>
      <c r="R6" s="6"/>
      <c r="S6" s="22"/>
      <c r="T6" s="6"/>
      <c r="U6" s="22"/>
      <c r="V6" s="6"/>
      <c r="W6" s="22"/>
      <c r="X6" s="6"/>
      <c r="Y6" s="22"/>
      <c r="Z6" s="60">
        <f t="shared" si="0"/>
        <v>0</v>
      </c>
    </row>
    <row r="7" spans="1:26" ht="13.5">
      <c r="A7" s="137" t="s">
        <v>1</v>
      </c>
      <c r="B7" s="15">
        <v>1184</v>
      </c>
      <c r="C7" s="19">
        <f>IF(ISERROR(B8/B7),0,B8/B7)</f>
        <v>42.83192567567568</v>
      </c>
      <c r="D7" s="15">
        <v>800</v>
      </c>
      <c r="E7" s="19">
        <f>IF(ISERROR(D8/D7),0,D8/D7)</f>
        <v>48.085</v>
      </c>
      <c r="F7" s="15"/>
      <c r="G7" s="19">
        <f>IF(ISERROR(F8/F7),0,F8/F7)</f>
        <v>0</v>
      </c>
      <c r="H7" s="15"/>
      <c r="I7" s="19">
        <f>IF(ISERROR(H8/H7),0,H8/H7)</f>
        <v>0</v>
      </c>
      <c r="J7" s="15"/>
      <c r="K7" s="19">
        <f>IF(ISERROR(J8/J7),0,J8/J7)</f>
        <v>0</v>
      </c>
      <c r="L7" s="15"/>
      <c r="M7" s="19">
        <f>IF(ISERROR(L8/L7),0,L8/L7)</f>
        <v>0</v>
      </c>
      <c r="N7" s="15"/>
      <c r="O7" s="19">
        <f>IF(ISERROR(N8/N7),0,N8/N7)</f>
        <v>0</v>
      </c>
      <c r="P7" s="15"/>
      <c r="Q7" s="19">
        <f>IF(ISERROR(P8/P7),0,P8/P7)</f>
        <v>0</v>
      </c>
      <c r="R7" s="15"/>
      <c r="S7" s="19">
        <f>IF(ISERROR(R8/R7),0,R8/R7)</f>
        <v>0</v>
      </c>
      <c r="T7" s="15"/>
      <c r="U7" s="19">
        <f>IF(ISERROR(T8/T7),0,T8/T7)</f>
        <v>0</v>
      </c>
      <c r="V7" s="15"/>
      <c r="W7" s="19">
        <f>IF(ISERROR(V8/V7),0,V8/V7)</f>
        <v>0</v>
      </c>
      <c r="X7" s="15"/>
      <c r="Y7" s="19">
        <f>IF(ISERROR(X8/X7),0,X8/X7)</f>
        <v>0</v>
      </c>
      <c r="Z7" s="124">
        <f>B7+D7+F7+H7+J7+L7+N7+P7+R7+T7+V7+X7</f>
        <v>1984</v>
      </c>
    </row>
    <row r="8" spans="1:26" ht="13.5">
      <c r="A8" s="141"/>
      <c r="B8" s="7">
        <v>50713</v>
      </c>
      <c r="C8" s="20"/>
      <c r="D8" s="7">
        <v>38468</v>
      </c>
      <c r="E8" s="20"/>
      <c r="F8" s="7"/>
      <c r="G8" s="20"/>
      <c r="H8" s="7"/>
      <c r="I8" s="20"/>
      <c r="J8" s="7"/>
      <c r="K8" s="20"/>
      <c r="L8" s="7"/>
      <c r="M8" s="20"/>
      <c r="N8" s="7"/>
      <c r="O8" s="20"/>
      <c r="P8" s="7"/>
      <c r="Q8" s="20"/>
      <c r="R8" s="7"/>
      <c r="S8" s="20"/>
      <c r="T8" s="7"/>
      <c r="U8" s="20"/>
      <c r="V8" s="7"/>
      <c r="W8" s="20"/>
      <c r="X8" s="7"/>
      <c r="Y8" s="52"/>
      <c r="Z8" s="121">
        <f>B8+D8+F8+H8+J8+L8+N8+P8+R8+T8+V8+X8</f>
        <v>89181</v>
      </c>
    </row>
    <row r="9" spans="1:26" ht="13.5">
      <c r="A9" s="137" t="s">
        <v>37</v>
      </c>
      <c r="B9" s="15">
        <v>0</v>
      </c>
      <c r="C9" s="19">
        <f>IF(ISERROR(B10/B9),0,B10/B9)</f>
        <v>0</v>
      </c>
      <c r="D9" s="15">
        <v>0</v>
      </c>
      <c r="E9" s="19">
        <f>IF(ISERROR(D10/D9),0,D10/D9)</f>
        <v>0</v>
      </c>
      <c r="F9" s="46"/>
      <c r="G9" s="19">
        <f>IF(ISERROR(F10/F9),0,F10/F9)</f>
        <v>0</v>
      </c>
      <c r="H9" s="46"/>
      <c r="I9" s="19">
        <f>IF(ISERROR(H10/H9),0,H10/H9)</f>
        <v>0</v>
      </c>
      <c r="J9" s="46"/>
      <c r="K9" s="19">
        <f>IF(ISERROR(J10/J9),0,J10/J9)</f>
        <v>0</v>
      </c>
      <c r="L9" s="46"/>
      <c r="M9" s="19">
        <f>IF(ISERROR(L10/L9),0,L10/L9)</f>
        <v>0</v>
      </c>
      <c r="N9" s="46"/>
      <c r="O9" s="19">
        <f>IF(ISERROR(N10/N9),0,N10/N9)</f>
        <v>0</v>
      </c>
      <c r="P9" s="46"/>
      <c r="Q9" s="19">
        <f>IF(ISERROR(P10/P9),0,P10/P9)</f>
        <v>0</v>
      </c>
      <c r="R9" s="46"/>
      <c r="S9" s="19">
        <f>IF(ISERROR(R10/R9),0,R10/R9)</f>
        <v>0</v>
      </c>
      <c r="T9" s="46"/>
      <c r="U9" s="19">
        <f>IF(ISERROR(T10/T9),0,T10/T9)</f>
        <v>0</v>
      </c>
      <c r="V9" s="46"/>
      <c r="W9" s="19">
        <f>IF(ISERROR(V10/V9),0,V10/V9)</f>
        <v>0</v>
      </c>
      <c r="X9" s="46"/>
      <c r="Y9" s="55">
        <f>IF(ISERROR(X10/X9),0,X10/X9)</f>
        <v>0</v>
      </c>
      <c r="Z9" s="61">
        <f t="shared" si="0"/>
        <v>0</v>
      </c>
    </row>
    <row r="10" spans="1:26" ht="13.5">
      <c r="A10" s="141"/>
      <c r="B10" s="9">
        <v>0</v>
      </c>
      <c r="C10" s="20"/>
      <c r="D10" s="9">
        <v>0</v>
      </c>
      <c r="E10" s="20"/>
      <c r="F10" s="6"/>
      <c r="G10" s="22"/>
      <c r="H10" s="6"/>
      <c r="I10" s="22"/>
      <c r="J10" s="6"/>
      <c r="K10" s="22"/>
      <c r="L10" s="6"/>
      <c r="M10" s="22"/>
      <c r="N10" s="6"/>
      <c r="O10" s="22"/>
      <c r="P10" s="6"/>
      <c r="Q10" s="22"/>
      <c r="R10" s="6"/>
      <c r="S10" s="22"/>
      <c r="T10" s="6"/>
      <c r="U10" s="22"/>
      <c r="V10" s="6"/>
      <c r="W10" s="22"/>
      <c r="X10" s="6"/>
      <c r="Y10" s="22"/>
      <c r="Z10" s="60">
        <f t="shared" si="0"/>
        <v>0</v>
      </c>
    </row>
    <row r="11" spans="1:26" ht="13.5">
      <c r="A11" s="137" t="s">
        <v>33</v>
      </c>
      <c r="B11" s="15">
        <v>0</v>
      </c>
      <c r="C11" s="19">
        <f>IF(ISERROR(B12/B11),0,B12/B11)</f>
        <v>0</v>
      </c>
      <c r="D11" s="15">
        <v>0</v>
      </c>
      <c r="E11" s="19">
        <f>IF(ISERROR(D12/D11),0,D12/D11)</f>
        <v>0</v>
      </c>
      <c r="F11" s="15"/>
      <c r="G11" s="19">
        <f>IF(ISERROR(F12/F11),0,F12/F11)</f>
        <v>0</v>
      </c>
      <c r="H11" s="15"/>
      <c r="I11" s="19">
        <f>IF(ISERROR(H12/H11),0,H12/H11)</f>
        <v>0</v>
      </c>
      <c r="J11" s="15"/>
      <c r="K11" s="19">
        <f>IF(ISERROR(J12/J11),0,J12/J11)</f>
        <v>0</v>
      </c>
      <c r="L11" s="15"/>
      <c r="M11" s="19">
        <f>IF(ISERROR(L12/L11),0,L12/L11)</f>
        <v>0</v>
      </c>
      <c r="N11" s="15"/>
      <c r="O11" s="19">
        <f>IF(ISERROR(N12/N11),0,N12/N11)</f>
        <v>0</v>
      </c>
      <c r="P11" s="15"/>
      <c r="Q11" s="19">
        <f>IF(ISERROR(P12/P11),0,P12/P11)</f>
        <v>0</v>
      </c>
      <c r="R11" s="15"/>
      <c r="S11" s="19">
        <f>IF(ISERROR(R12/R11),0,R12/R11)</f>
        <v>0</v>
      </c>
      <c r="T11" s="15"/>
      <c r="U11" s="19">
        <f>IF(ISERROR(T12/T11),0,T12/T11)</f>
        <v>0</v>
      </c>
      <c r="V11" s="15"/>
      <c r="W11" s="19">
        <f>IF(ISERROR(V12/V11),0,V12/V11)</f>
        <v>0</v>
      </c>
      <c r="X11" s="15"/>
      <c r="Y11" s="55">
        <f>IF(ISERROR(X12/X11),0,X12/X11)</f>
        <v>0</v>
      </c>
      <c r="Z11" s="61">
        <f t="shared" si="0"/>
        <v>0</v>
      </c>
    </row>
    <row r="12" spans="1:26" ht="13.5">
      <c r="A12" s="141"/>
      <c r="B12" s="9">
        <v>0</v>
      </c>
      <c r="C12" s="20"/>
      <c r="D12" s="9">
        <v>0</v>
      </c>
      <c r="E12" s="20"/>
      <c r="F12" s="7"/>
      <c r="G12" s="20"/>
      <c r="H12" s="7"/>
      <c r="I12" s="20"/>
      <c r="J12" s="7"/>
      <c r="K12" s="20"/>
      <c r="L12" s="7"/>
      <c r="M12" s="20"/>
      <c r="N12" s="7"/>
      <c r="O12" s="20"/>
      <c r="P12" s="7"/>
      <c r="Q12" s="20"/>
      <c r="R12" s="7"/>
      <c r="S12" s="20"/>
      <c r="T12" s="7"/>
      <c r="U12" s="20"/>
      <c r="V12" s="7"/>
      <c r="W12" s="20"/>
      <c r="X12" s="7"/>
      <c r="Y12" s="52"/>
      <c r="Z12" s="60">
        <f t="shared" si="0"/>
        <v>0</v>
      </c>
    </row>
    <row r="13" spans="1:26" ht="13.5">
      <c r="A13" s="137" t="s">
        <v>4</v>
      </c>
      <c r="B13" s="15">
        <v>389</v>
      </c>
      <c r="C13" s="19">
        <f>IF(ISERROR(B14/B13),0,B14/B13)</f>
        <v>36.81491002570694</v>
      </c>
      <c r="D13" s="15">
        <v>0</v>
      </c>
      <c r="E13" s="19">
        <f>IF(ISERROR(D14/D13),0,D14/D13)</f>
        <v>0</v>
      </c>
      <c r="F13" s="46"/>
      <c r="G13" s="22">
        <f>IF(ISERROR(F14/F13),0,F14/F13)</f>
        <v>0</v>
      </c>
      <c r="H13" s="46"/>
      <c r="I13" s="22">
        <f>IF(ISERROR(H14/H13),0,H14/H13)</f>
        <v>0</v>
      </c>
      <c r="J13" s="46"/>
      <c r="K13" s="22">
        <f>IF(ISERROR(J14/J13),0,J14/J13)</f>
        <v>0</v>
      </c>
      <c r="L13" s="46"/>
      <c r="M13" s="19">
        <f>IF(ISERROR(L14/L13),0,L14/L13)</f>
        <v>0</v>
      </c>
      <c r="N13" s="46"/>
      <c r="O13" s="19">
        <f>IF(ISERROR(N14/N13),0,N14/N13)</f>
        <v>0</v>
      </c>
      <c r="P13" s="46"/>
      <c r="Q13" s="19">
        <f>IF(ISERROR(P14/P13),0,P14/P13)</f>
        <v>0</v>
      </c>
      <c r="R13" s="46"/>
      <c r="S13" s="19">
        <f>IF(ISERROR(R14/R13),0,R14/R13)</f>
        <v>0</v>
      </c>
      <c r="T13" s="46"/>
      <c r="U13" s="19">
        <f>IF(ISERROR(T14/T13),0,T14/T13)</f>
        <v>0</v>
      </c>
      <c r="V13" s="46"/>
      <c r="W13" s="19">
        <f>IF(ISERROR(V14/V13),0,V14/V13)</f>
        <v>0</v>
      </c>
      <c r="X13" s="46"/>
      <c r="Y13" s="19">
        <f>IF(ISERROR(X14/X13),0,X14/X13)</f>
        <v>0</v>
      </c>
      <c r="Z13" s="61">
        <f>B13+D13+F13+H13+J13+L13+N13+P13+R13+T13+V13+X13</f>
        <v>389</v>
      </c>
    </row>
    <row r="14" spans="1:26" ht="13.5">
      <c r="A14" s="141"/>
      <c r="B14" s="9">
        <v>14321</v>
      </c>
      <c r="C14" s="20"/>
      <c r="D14" s="9">
        <v>0</v>
      </c>
      <c r="E14" s="20"/>
      <c r="F14" s="6"/>
      <c r="G14" s="22"/>
      <c r="H14" s="6"/>
      <c r="I14" s="22"/>
      <c r="J14" s="6"/>
      <c r="K14" s="22"/>
      <c r="L14" s="6"/>
      <c r="M14" s="22"/>
      <c r="N14" s="6"/>
      <c r="O14" s="22"/>
      <c r="P14" s="6"/>
      <c r="Q14" s="22"/>
      <c r="R14" s="6"/>
      <c r="S14" s="22"/>
      <c r="T14" s="6"/>
      <c r="U14" s="22"/>
      <c r="V14" s="6"/>
      <c r="W14" s="22"/>
      <c r="X14" s="6"/>
      <c r="Y14" s="22"/>
      <c r="Z14" s="62">
        <f>B14+D14+F14+H14+J14+L14+N14+P14+R14+T14+V14+X14</f>
        <v>14321</v>
      </c>
    </row>
    <row r="15" spans="1:26" ht="13.5">
      <c r="A15" s="137" t="s">
        <v>13</v>
      </c>
      <c r="B15" s="15">
        <v>0</v>
      </c>
      <c r="C15" s="19">
        <f>IF(ISERROR(B16/B15),0,B16/B15)</f>
        <v>0</v>
      </c>
      <c r="D15" s="15">
        <v>70</v>
      </c>
      <c r="E15" s="19">
        <f>IF(ISERROR(D16/D15),0,D16/D15)</f>
        <v>14.757142857142858</v>
      </c>
      <c r="F15" s="46"/>
      <c r="G15" s="24">
        <f>IF(ISERROR(F16/F15),0,F16/F15)</f>
        <v>0</v>
      </c>
      <c r="H15" s="46"/>
      <c r="I15" s="24">
        <f>IF(ISERROR(H16/H15),0,H16/H15)</f>
        <v>0</v>
      </c>
      <c r="J15" s="46"/>
      <c r="K15" s="19">
        <f>IF(ISERROR(J16/J15),0,J16/J15)</f>
        <v>0</v>
      </c>
      <c r="L15" s="46"/>
      <c r="M15" s="24">
        <f>IF(ISERROR(L16/L15),0,L16/L15)</f>
        <v>0</v>
      </c>
      <c r="N15" s="46"/>
      <c r="O15" s="24">
        <f>IF(ISERROR(N16/N15),0,N16/N15)</f>
        <v>0</v>
      </c>
      <c r="P15" s="46"/>
      <c r="Q15" s="19">
        <f>IF(ISERROR(P16/P15),0,P16/P15)</f>
        <v>0</v>
      </c>
      <c r="R15" s="46"/>
      <c r="S15" s="24">
        <f>IF(ISERROR(R16/R15),0,R16/R15)</f>
        <v>0</v>
      </c>
      <c r="T15" s="46"/>
      <c r="U15" s="24">
        <f>IF(ISERROR(T16/T15),0,T16/T15)</f>
        <v>0</v>
      </c>
      <c r="V15" s="46"/>
      <c r="W15" s="24">
        <f>IF(ISERROR(V16/V15),0,V16/V15)</f>
        <v>0</v>
      </c>
      <c r="X15" s="46"/>
      <c r="Y15" s="24">
        <f>IF(ISERROR(X16/X15),0,X16/X15)</f>
        <v>0</v>
      </c>
      <c r="Z15" s="61">
        <f t="shared" si="0"/>
        <v>70</v>
      </c>
    </row>
    <row r="16" spans="1:26" ht="13.5">
      <c r="A16" s="141"/>
      <c r="B16" s="9">
        <v>0</v>
      </c>
      <c r="C16" s="20"/>
      <c r="D16" s="9">
        <v>1033</v>
      </c>
      <c r="E16" s="20"/>
      <c r="F16" s="6"/>
      <c r="G16" s="23"/>
      <c r="H16" s="6"/>
      <c r="I16" s="23"/>
      <c r="J16" s="6"/>
      <c r="K16" s="23"/>
      <c r="L16" s="6"/>
      <c r="M16" s="23"/>
      <c r="N16" s="6"/>
      <c r="O16" s="23"/>
      <c r="P16" s="6"/>
      <c r="Q16" s="23"/>
      <c r="R16" s="6"/>
      <c r="S16" s="23"/>
      <c r="T16" s="6"/>
      <c r="U16" s="23"/>
      <c r="V16" s="6"/>
      <c r="W16" s="23"/>
      <c r="X16" s="6"/>
      <c r="Y16" s="23"/>
      <c r="Z16" s="159">
        <f t="shared" si="0"/>
        <v>1033</v>
      </c>
    </row>
    <row r="17" spans="1:26" ht="13.5">
      <c r="A17" s="137" t="s">
        <v>15</v>
      </c>
      <c r="B17" s="28">
        <v>0</v>
      </c>
      <c r="C17" s="55">
        <f>IF(ISERROR(B18/B17),0,B18/B17)</f>
        <v>0</v>
      </c>
      <c r="D17" s="15">
        <v>0</v>
      </c>
      <c r="E17" s="19">
        <f>IF(ISERROR(D18/D17),0,D18/D17)</f>
        <v>0</v>
      </c>
      <c r="F17" s="15"/>
      <c r="G17" s="19">
        <f>IF(ISERROR(F18/F17),0,F18/F17)</f>
        <v>0</v>
      </c>
      <c r="H17" s="15"/>
      <c r="I17" s="19">
        <f>IF(ISERROR(H18/H17),0,H18/H17)</f>
        <v>0</v>
      </c>
      <c r="J17" s="15"/>
      <c r="K17" s="19">
        <f>IF(ISERROR(J18/J17),0,J18/J17)</f>
        <v>0</v>
      </c>
      <c r="L17" s="15"/>
      <c r="M17" s="19">
        <f>IF(ISERROR(L18/L17),0,L18/L17)</f>
        <v>0</v>
      </c>
      <c r="N17" s="15"/>
      <c r="O17" s="19">
        <f>IF(ISERROR(N18/N17),0,N18/N17)</f>
        <v>0</v>
      </c>
      <c r="P17" s="15"/>
      <c r="Q17" s="19">
        <f>IF(ISERROR(P18/P17),0,P18/P17)</f>
        <v>0</v>
      </c>
      <c r="R17" s="15"/>
      <c r="S17" s="19">
        <f>IF(ISERROR(R18/R17),0,R18/R17)</f>
        <v>0</v>
      </c>
      <c r="T17" s="15"/>
      <c r="U17" s="19">
        <f>IF(ISERROR(T18/T17),0,T18/T17)</f>
        <v>0</v>
      </c>
      <c r="V17" s="15"/>
      <c r="W17" s="19">
        <f>IF(ISERROR(V18/V17),0,V18/V17)</f>
        <v>0</v>
      </c>
      <c r="X17" s="15"/>
      <c r="Y17" s="55">
        <f>IF(ISERROR(X18/X17),0,X18/X17)</f>
        <v>0</v>
      </c>
      <c r="Z17" s="61">
        <f t="shared" si="0"/>
        <v>0</v>
      </c>
    </row>
    <row r="18" spans="1:26" ht="13.5">
      <c r="A18" s="141"/>
      <c r="B18" s="29">
        <v>0</v>
      </c>
      <c r="C18" s="52"/>
      <c r="D18" s="7">
        <v>0</v>
      </c>
      <c r="E18" s="20"/>
      <c r="F18" s="7"/>
      <c r="G18" s="20"/>
      <c r="H18" s="7"/>
      <c r="I18" s="20"/>
      <c r="J18" s="7"/>
      <c r="K18" s="20"/>
      <c r="L18" s="7"/>
      <c r="M18" s="20"/>
      <c r="N18" s="7"/>
      <c r="O18" s="20"/>
      <c r="P18" s="7"/>
      <c r="Q18" s="20"/>
      <c r="R18" s="7"/>
      <c r="S18" s="20"/>
      <c r="T18" s="7"/>
      <c r="U18" s="20"/>
      <c r="V18" s="7"/>
      <c r="W18" s="20"/>
      <c r="X18" s="7"/>
      <c r="Y18" s="52"/>
      <c r="Z18" s="60">
        <f t="shared" si="0"/>
        <v>0</v>
      </c>
    </row>
    <row r="19" spans="1:26" ht="13.5">
      <c r="A19" s="137" t="s">
        <v>6</v>
      </c>
      <c r="B19" s="15">
        <v>491</v>
      </c>
      <c r="C19" s="19">
        <f>IF(ISERROR(B20/B19),0,B20/B19)</f>
        <v>51.57026476578412</v>
      </c>
      <c r="D19" s="15">
        <v>1434</v>
      </c>
      <c r="E19" s="19">
        <f>IF(ISERROR(D20/D19),0,D20/D19)</f>
        <v>50.72873082287308</v>
      </c>
      <c r="F19" s="15"/>
      <c r="G19" s="22">
        <f>IF(ISERROR(F20/F19),0,F20/F19)</f>
        <v>0</v>
      </c>
      <c r="H19" s="15"/>
      <c r="I19" s="22">
        <f>IF(ISERROR(H20/H19),0,H20/H19)</f>
        <v>0</v>
      </c>
      <c r="J19" s="15"/>
      <c r="K19" s="22">
        <f>IF(ISERROR(J20/J19),0,J20/J19)</f>
        <v>0</v>
      </c>
      <c r="L19" s="15"/>
      <c r="M19" s="19">
        <f>IF(ISERROR(L20/L19),0,L20/L19)</f>
        <v>0</v>
      </c>
      <c r="N19" s="15"/>
      <c r="O19" s="19">
        <f>IF(ISERROR(N20/N19),0,N20/N19)</f>
        <v>0</v>
      </c>
      <c r="P19" s="15"/>
      <c r="Q19" s="19">
        <f>IF(ISERROR(P20/P19),0,P20/P19)</f>
        <v>0</v>
      </c>
      <c r="R19" s="15"/>
      <c r="S19" s="19">
        <f>IF(ISERROR(R20/R19),0,R20/R19)</f>
        <v>0</v>
      </c>
      <c r="T19" s="15"/>
      <c r="U19" s="19">
        <f>IF(ISERROR(T20/T19),0,T20/T19)</f>
        <v>0</v>
      </c>
      <c r="V19" s="15"/>
      <c r="W19" s="19">
        <f>IF(ISERROR(V20/V19),0,V20/V19)</f>
        <v>0</v>
      </c>
      <c r="X19" s="15"/>
      <c r="Y19" s="19">
        <f>IF(ISERROR(X20/X19),0,X20/X19)</f>
        <v>0</v>
      </c>
      <c r="Z19" s="61">
        <f>B19+D19+F19+H19+J19+L19+N19+P19+R19+T19+V19+X19</f>
        <v>1925</v>
      </c>
    </row>
    <row r="20" spans="1:26" ht="13.5">
      <c r="A20" s="141"/>
      <c r="B20" s="9">
        <v>25321</v>
      </c>
      <c r="C20" s="20"/>
      <c r="D20" s="9">
        <v>72745</v>
      </c>
      <c r="E20" s="21"/>
      <c r="F20" s="9"/>
      <c r="G20" s="22"/>
      <c r="H20" s="9"/>
      <c r="I20" s="22"/>
      <c r="J20" s="9"/>
      <c r="K20" s="22"/>
      <c r="L20" s="9"/>
      <c r="M20" s="22"/>
      <c r="N20" s="9"/>
      <c r="O20" s="22"/>
      <c r="P20" s="9"/>
      <c r="Q20" s="22"/>
      <c r="R20" s="9"/>
      <c r="S20" s="22"/>
      <c r="T20" s="9"/>
      <c r="U20" s="22"/>
      <c r="V20" s="9"/>
      <c r="W20" s="22"/>
      <c r="X20" s="9"/>
      <c r="Y20" s="22"/>
      <c r="Z20" s="62">
        <f>B20+D20+F20+H20+J20+L20+N20+P20+R20+T20+V20+X20</f>
        <v>98066</v>
      </c>
    </row>
    <row r="21" spans="1:26" ht="13.5">
      <c r="A21" s="137" t="s">
        <v>50</v>
      </c>
      <c r="B21" s="28">
        <v>0</v>
      </c>
      <c r="C21" s="55">
        <f>IF(ISERROR(B22/B21),0,B22/B21)</f>
        <v>0</v>
      </c>
      <c r="D21" s="15">
        <v>0</v>
      </c>
      <c r="E21" s="19">
        <f>IF(ISERROR(D22/D21),0,D22/D21)</f>
        <v>0</v>
      </c>
      <c r="F21" s="15"/>
      <c r="G21" s="19">
        <f>IF(ISERROR(F22/F21),0,F22/F21)</f>
        <v>0</v>
      </c>
      <c r="H21" s="15"/>
      <c r="I21" s="19">
        <f>IF(ISERROR(H22/H21),0,H22/H21)</f>
        <v>0</v>
      </c>
      <c r="J21" s="15"/>
      <c r="K21" s="19">
        <f>IF(ISERROR(J22/J21),0,J22/J21)</f>
        <v>0</v>
      </c>
      <c r="L21" s="15"/>
      <c r="M21" s="19">
        <f>IF(ISERROR(L22/L21),0,L22/L21)</f>
        <v>0</v>
      </c>
      <c r="N21" s="15"/>
      <c r="O21" s="19">
        <f>IF(ISERROR(N22/N21),0,N22/N21)</f>
        <v>0</v>
      </c>
      <c r="P21" s="15"/>
      <c r="Q21" s="19">
        <f>IF(ISERROR(P22/P21),0,P22/P21)</f>
        <v>0</v>
      </c>
      <c r="R21" s="15"/>
      <c r="S21" s="19">
        <f>IF(ISERROR(R22/R21),0,R22/R21)</f>
        <v>0</v>
      </c>
      <c r="T21" s="15"/>
      <c r="U21" s="19">
        <f>IF(ISERROR(T22/T21),0,T22/T21)</f>
        <v>0</v>
      </c>
      <c r="V21" s="15"/>
      <c r="W21" s="19">
        <f>IF(ISERROR(V22/V21),0,V22/V21)</f>
        <v>0</v>
      </c>
      <c r="X21" s="15"/>
      <c r="Y21" s="24">
        <f>IF(ISERROR(X22/X21),0,X22/X21)</f>
        <v>0</v>
      </c>
      <c r="Z21" s="61">
        <f t="shared" si="0"/>
        <v>0</v>
      </c>
    </row>
    <row r="22" spans="1:26" ht="13.5" customHeight="1">
      <c r="A22" s="141"/>
      <c r="B22" s="89">
        <v>0</v>
      </c>
      <c r="C22" s="52"/>
      <c r="D22" s="65">
        <v>0</v>
      </c>
      <c r="E22" s="20"/>
      <c r="F22" s="65"/>
      <c r="G22" s="23"/>
      <c r="H22" s="65"/>
      <c r="I22" s="23"/>
      <c r="J22" s="65"/>
      <c r="K22" s="23"/>
      <c r="L22" s="65"/>
      <c r="M22" s="23"/>
      <c r="N22" s="65"/>
      <c r="O22" s="23"/>
      <c r="P22" s="65"/>
      <c r="Q22" s="23"/>
      <c r="R22" s="65"/>
      <c r="S22" s="23"/>
      <c r="T22" s="65"/>
      <c r="U22" s="23"/>
      <c r="V22" s="65"/>
      <c r="W22" s="23"/>
      <c r="X22" s="65"/>
      <c r="Y22" s="87"/>
      <c r="Z22" s="77">
        <f t="shared" si="0"/>
        <v>0</v>
      </c>
    </row>
    <row r="23" spans="1:26" ht="13.5">
      <c r="A23" s="137" t="s">
        <v>52</v>
      </c>
      <c r="B23" s="15">
        <v>1049</v>
      </c>
      <c r="C23" s="19">
        <f>IF(ISERROR(B24/B23),0,B24/B23)</f>
        <v>59.649189704480456</v>
      </c>
      <c r="D23" s="15">
        <v>524</v>
      </c>
      <c r="E23" s="19">
        <f>IF(ISERROR(D24/D23),0,D24/D23)</f>
        <v>51.95610687022901</v>
      </c>
      <c r="F23" s="15"/>
      <c r="G23" s="19">
        <f>IF(ISERROR(F24/F23),0,F24/F23)</f>
        <v>0</v>
      </c>
      <c r="H23" s="15"/>
      <c r="I23" s="19">
        <f>IF(ISERROR(H24/H23),0,H24/H23)</f>
        <v>0</v>
      </c>
      <c r="J23" s="15"/>
      <c r="K23" s="19">
        <f>IF(ISERROR(J24/J23),0,J24/J23)</f>
        <v>0</v>
      </c>
      <c r="L23" s="15"/>
      <c r="M23" s="19">
        <f>IF(ISERROR(L24/L23),0,L24/L23)</f>
        <v>0</v>
      </c>
      <c r="N23" s="15"/>
      <c r="O23" s="19">
        <f>IF(ISERROR(N24/N23),0,N24/N23)</f>
        <v>0</v>
      </c>
      <c r="P23" s="15"/>
      <c r="Q23" s="19">
        <f>IF(ISERROR(P24/P23),0,P24/P23)</f>
        <v>0</v>
      </c>
      <c r="R23" s="15"/>
      <c r="S23" s="19">
        <f>IF(ISERROR(R24/R23),0,R24/R23)</f>
        <v>0</v>
      </c>
      <c r="T23" s="15"/>
      <c r="U23" s="19">
        <f>IF(ISERROR(T24/T23),0,T24/T23)</f>
        <v>0</v>
      </c>
      <c r="V23" s="15"/>
      <c r="W23" s="19">
        <f>IF(ISERROR(V24/V23),0,V24/V23)</f>
        <v>0</v>
      </c>
      <c r="X23" s="15"/>
      <c r="Y23" s="55">
        <f>IF(ISERROR(X24/X23),0,X24/X23)</f>
        <v>0</v>
      </c>
      <c r="Z23" s="61">
        <f t="shared" si="0"/>
        <v>1573</v>
      </c>
    </row>
    <row r="24" spans="1:26" ht="13.5">
      <c r="A24" s="141"/>
      <c r="B24" s="9">
        <v>62572</v>
      </c>
      <c r="C24" s="20"/>
      <c r="D24" s="9">
        <v>27225</v>
      </c>
      <c r="E24" s="20"/>
      <c r="F24" s="7"/>
      <c r="G24" s="20"/>
      <c r="H24" s="7"/>
      <c r="I24" s="20"/>
      <c r="J24" s="7"/>
      <c r="K24" s="20"/>
      <c r="L24" s="7"/>
      <c r="M24" s="20"/>
      <c r="N24" s="7"/>
      <c r="O24" s="20"/>
      <c r="P24" s="7"/>
      <c r="Q24" s="20"/>
      <c r="R24" s="7"/>
      <c r="S24" s="20"/>
      <c r="T24" s="7"/>
      <c r="U24" s="20"/>
      <c r="V24" s="7"/>
      <c r="W24" s="20"/>
      <c r="X24" s="7"/>
      <c r="Y24" s="52"/>
      <c r="Z24" s="60">
        <f t="shared" si="0"/>
        <v>89797</v>
      </c>
    </row>
    <row r="25" spans="1:26" ht="15" customHeight="1">
      <c r="A25" s="137" t="s">
        <v>75</v>
      </c>
      <c r="B25" s="28">
        <v>0</v>
      </c>
      <c r="C25" s="55">
        <f>IF(ISERROR(B26/B25),0,B26/B25)</f>
        <v>0</v>
      </c>
      <c r="D25" s="15">
        <v>0</v>
      </c>
      <c r="E25" s="19">
        <f>IF(ISERROR(D26/D25),0,D26/D25)</f>
        <v>0</v>
      </c>
      <c r="F25" s="15"/>
      <c r="G25" s="19">
        <f>IF(ISERROR(F26/F25),0,F26/F25)</f>
        <v>0</v>
      </c>
      <c r="H25" s="15"/>
      <c r="I25" s="19">
        <f>IF(ISERROR(H26/H25),0,H26/H25)</f>
        <v>0</v>
      </c>
      <c r="J25" s="15"/>
      <c r="K25" s="19">
        <f>IF(ISERROR(J26/J25),0,J26/J25)</f>
        <v>0</v>
      </c>
      <c r="L25" s="15"/>
      <c r="M25" s="19">
        <f>IF(ISERROR(L26/L25),0,L26/L25)</f>
        <v>0</v>
      </c>
      <c r="N25" s="15"/>
      <c r="O25" s="24">
        <f>IF(ISERROR(N26/N25),0,N26/N25)</f>
        <v>0</v>
      </c>
      <c r="P25" s="15"/>
      <c r="Q25" s="19">
        <f>IF(ISERROR(P26/P25),0,P26/P25)</f>
        <v>0</v>
      </c>
      <c r="R25" s="15"/>
      <c r="S25" s="19">
        <f>IF(ISERROR(R26/R25),0,R26/R25)</f>
        <v>0</v>
      </c>
      <c r="T25" s="15"/>
      <c r="U25" s="19">
        <f>IF(ISERROR(T26/T25),0,T26/T25)</f>
        <v>0</v>
      </c>
      <c r="V25" s="15"/>
      <c r="W25" s="19">
        <f>IF(ISERROR(V26/V25),0,V26/V25)</f>
        <v>0</v>
      </c>
      <c r="X25" s="15"/>
      <c r="Y25" s="55">
        <f>IF(ISERROR(X26/X25),0,X26/X25)</f>
        <v>0</v>
      </c>
      <c r="Z25" s="61">
        <f t="shared" si="0"/>
        <v>0</v>
      </c>
    </row>
    <row r="26" spans="1:26" ht="13.5">
      <c r="A26" s="141"/>
      <c r="B26" s="29">
        <v>0</v>
      </c>
      <c r="C26" s="52"/>
      <c r="D26" s="7">
        <v>0</v>
      </c>
      <c r="E26" s="20"/>
      <c r="F26" s="7"/>
      <c r="G26" s="20"/>
      <c r="H26" s="7"/>
      <c r="I26" s="20"/>
      <c r="J26" s="7"/>
      <c r="K26" s="20"/>
      <c r="L26" s="7"/>
      <c r="M26" s="20"/>
      <c r="N26" s="7"/>
      <c r="O26" s="20"/>
      <c r="P26" s="7"/>
      <c r="Q26" s="20"/>
      <c r="R26" s="7"/>
      <c r="S26" s="20"/>
      <c r="T26" s="7"/>
      <c r="U26" s="20"/>
      <c r="V26" s="7"/>
      <c r="W26" s="20"/>
      <c r="X26" s="7"/>
      <c r="Y26" s="52"/>
      <c r="Z26" s="60">
        <f t="shared" si="0"/>
        <v>0</v>
      </c>
    </row>
    <row r="27" spans="1:26" ht="13.5">
      <c r="A27" s="137" t="s">
        <v>7</v>
      </c>
      <c r="B27" s="15">
        <v>6</v>
      </c>
      <c r="C27" s="19">
        <f>IF(ISERROR(B28/B27),0,B28/B27)</f>
        <v>384.3333333333333</v>
      </c>
      <c r="D27" s="15">
        <v>92</v>
      </c>
      <c r="E27" s="19">
        <f>IF(ISERROR(D28/D27),0,D28/D27)</f>
        <v>117.97826086956522</v>
      </c>
      <c r="F27" s="15"/>
      <c r="G27" s="19">
        <f>IF(ISERROR(F28/F27),0,F28/F27)</f>
        <v>0</v>
      </c>
      <c r="H27" s="15"/>
      <c r="I27" s="19">
        <f>IF(ISERROR(H28/H27),0,H28/H27)</f>
        <v>0</v>
      </c>
      <c r="J27" s="15"/>
      <c r="K27" s="19">
        <f>IF(ISERROR(J28/J27),0,J28/J27)</f>
        <v>0</v>
      </c>
      <c r="L27" s="15"/>
      <c r="M27" s="19">
        <f>IF(ISERROR(L28/L27),0,L28/L27)</f>
        <v>0</v>
      </c>
      <c r="N27" s="15"/>
      <c r="O27" s="19">
        <f>IF(ISERROR(N28/N27),0,N28/N27)</f>
        <v>0</v>
      </c>
      <c r="P27" s="15"/>
      <c r="Q27" s="19">
        <f>IF(ISERROR(P28/P27),0,P28/P27)</f>
        <v>0</v>
      </c>
      <c r="R27" s="15"/>
      <c r="S27" s="19">
        <f>IF(ISERROR(R28/R27),0,R28/R27)</f>
        <v>0</v>
      </c>
      <c r="T27" s="15"/>
      <c r="U27" s="19">
        <f>IF(ISERROR(T28/T27),0,T28/T27)</f>
        <v>0</v>
      </c>
      <c r="V27" s="15"/>
      <c r="W27" s="19">
        <f>IF(ISERROR(V28/V27),0,V28/V27)</f>
        <v>0</v>
      </c>
      <c r="X27" s="15"/>
      <c r="Y27" s="55">
        <f>IF(ISERROR(X28/X27),0,X28/X27)</f>
        <v>0</v>
      </c>
      <c r="Z27" s="61">
        <f>B27+D27+F27+H27+J27+L27+N27+P27+R27+T27+V27+X27</f>
        <v>98</v>
      </c>
    </row>
    <row r="28" spans="1:26" ht="13.5">
      <c r="A28" s="141"/>
      <c r="B28" s="9">
        <v>2306</v>
      </c>
      <c r="C28" s="20"/>
      <c r="D28" s="9">
        <v>10854</v>
      </c>
      <c r="E28" s="20"/>
      <c r="F28" s="7"/>
      <c r="G28" s="20"/>
      <c r="H28" s="7"/>
      <c r="I28" s="20"/>
      <c r="J28" s="7"/>
      <c r="K28" s="20"/>
      <c r="L28" s="7"/>
      <c r="M28" s="20"/>
      <c r="N28" s="7"/>
      <c r="O28" s="20"/>
      <c r="P28" s="7"/>
      <c r="Q28" s="20"/>
      <c r="R28" s="7"/>
      <c r="S28" s="20"/>
      <c r="T28" s="7"/>
      <c r="U28" s="20"/>
      <c r="V28" s="7"/>
      <c r="W28" s="20"/>
      <c r="X28" s="7"/>
      <c r="Y28" s="52"/>
      <c r="Z28" s="60">
        <f>B28+D28+F28+H28+J28+L28+N28+P28+R28+T28+V28+X28</f>
        <v>13160</v>
      </c>
    </row>
    <row r="29" spans="1:26" ht="13.5">
      <c r="A29" s="137" t="s">
        <v>10</v>
      </c>
      <c r="B29" s="28">
        <v>0</v>
      </c>
      <c r="C29" s="55">
        <f>IF(ISERROR(B30/B29),0,B30/B29)</f>
        <v>0</v>
      </c>
      <c r="D29" s="15">
        <v>0</v>
      </c>
      <c r="E29" s="19">
        <f>IF(ISERROR(D30/D29),0,D30/D29)</f>
        <v>0</v>
      </c>
      <c r="F29" s="15"/>
      <c r="G29" s="19">
        <f>IF(ISERROR(F30/F29),0,F30/F29)</f>
        <v>0</v>
      </c>
      <c r="H29" s="15"/>
      <c r="I29" s="19">
        <f>IF(ISERROR(H30/H29),0,H30/H29)</f>
        <v>0</v>
      </c>
      <c r="J29" s="15"/>
      <c r="K29" s="19">
        <f>IF(ISERROR(J30/J29),0,J30/J29)</f>
        <v>0</v>
      </c>
      <c r="L29" s="15"/>
      <c r="M29" s="19">
        <f>IF(ISERROR(L30/L29),0,L30/L29)</f>
        <v>0</v>
      </c>
      <c r="N29" s="15"/>
      <c r="O29" s="19">
        <f>IF(ISERROR(N30/N29),0,N30/N29)</f>
        <v>0</v>
      </c>
      <c r="P29" s="15"/>
      <c r="Q29" s="19">
        <f>IF(ISERROR(P30/P29),0,P30/P29)</f>
        <v>0</v>
      </c>
      <c r="R29" s="15"/>
      <c r="S29" s="19">
        <f>IF(ISERROR(R30/R29),0,R30/R29)</f>
        <v>0</v>
      </c>
      <c r="T29" s="15"/>
      <c r="U29" s="19">
        <f>IF(ISERROR(T30/T29),0,T30/T29)</f>
        <v>0</v>
      </c>
      <c r="V29" s="15"/>
      <c r="W29" s="19">
        <f>IF(ISERROR(V30/V29),0,V30/V29)</f>
        <v>0</v>
      </c>
      <c r="X29" s="15"/>
      <c r="Y29" s="55">
        <f>IF(ISERROR(X30/X29),0,X30/X29)</f>
        <v>0</v>
      </c>
      <c r="Z29" s="61">
        <f t="shared" si="0"/>
        <v>0</v>
      </c>
    </row>
    <row r="30" spans="1:26" ht="13.5">
      <c r="A30" s="141"/>
      <c r="B30" s="29">
        <v>0</v>
      </c>
      <c r="C30" s="52"/>
      <c r="D30" s="7">
        <v>0</v>
      </c>
      <c r="E30" s="20"/>
      <c r="F30" s="7"/>
      <c r="G30" s="20"/>
      <c r="H30" s="7"/>
      <c r="I30" s="20"/>
      <c r="J30" s="7"/>
      <c r="K30" s="20"/>
      <c r="L30" s="7"/>
      <c r="M30" s="20"/>
      <c r="N30" s="7"/>
      <c r="O30" s="20"/>
      <c r="P30" s="7"/>
      <c r="Q30" s="20"/>
      <c r="R30" s="7"/>
      <c r="S30" s="20"/>
      <c r="T30" s="7"/>
      <c r="U30" s="20"/>
      <c r="V30" s="7"/>
      <c r="W30" s="20"/>
      <c r="X30" s="7"/>
      <c r="Y30" s="52"/>
      <c r="Z30" s="60">
        <f t="shared" si="0"/>
        <v>0</v>
      </c>
    </row>
    <row r="31" spans="1:26" ht="13.5">
      <c r="A31" s="137" t="s">
        <v>54</v>
      </c>
      <c r="B31" s="30">
        <v>0</v>
      </c>
      <c r="C31" s="55">
        <f>IF(ISERROR(B32/B31),0,B32/B31)</f>
        <v>0</v>
      </c>
      <c r="D31" s="16">
        <v>0</v>
      </c>
      <c r="E31" s="19">
        <f>IF(ISERROR(D32/D31),0,D32/D31)</f>
        <v>0</v>
      </c>
      <c r="F31" s="16"/>
      <c r="G31" s="22">
        <f>IF(ISERROR(F32/F31),0,F32/F31)</f>
        <v>0</v>
      </c>
      <c r="H31" s="16"/>
      <c r="I31" s="22">
        <f>IF(ISERROR(H32/H31),0,H32/H31)</f>
        <v>0</v>
      </c>
      <c r="J31" s="16"/>
      <c r="K31" s="19">
        <f>IF(ISERROR(J32/J31),0,J32/J31)</f>
        <v>0</v>
      </c>
      <c r="L31" s="16"/>
      <c r="M31" s="22">
        <f>IF(ISERROR(L32/L31),0,L32/L31)</f>
        <v>0</v>
      </c>
      <c r="N31" s="16"/>
      <c r="O31" s="22">
        <f>IF(ISERROR(N32/N31),0,N32/N31)</f>
        <v>0</v>
      </c>
      <c r="P31" s="16"/>
      <c r="Q31" s="19">
        <f>IF(ISERROR(P32/P31),0,P32/P31)</f>
        <v>0</v>
      </c>
      <c r="R31" s="16"/>
      <c r="S31" s="22">
        <f>IF(ISERROR(R32/R31),0,R32/R31)</f>
        <v>0</v>
      </c>
      <c r="T31" s="16"/>
      <c r="U31" s="22">
        <f>IF(ISERROR(T32/T31),0,T32/T31)</f>
        <v>0</v>
      </c>
      <c r="V31" s="16"/>
      <c r="W31" s="22">
        <f>IF(ISERROR(V32/V31),0,V32/V31)</f>
        <v>0</v>
      </c>
      <c r="X31" s="16"/>
      <c r="Y31" s="22">
        <f>IF(ISERROR(X32/X31),0,X32/X31)</f>
        <v>0</v>
      </c>
      <c r="Z31" s="61">
        <f t="shared" si="0"/>
        <v>0</v>
      </c>
    </row>
    <row r="32" spans="1:26" ht="13.5">
      <c r="A32" s="141"/>
      <c r="B32" s="72">
        <v>0</v>
      </c>
      <c r="C32" s="52"/>
      <c r="D32" s="7">
        <v>0</v>
      </c>
      <c r="E32" s="20"/>
      <c r="F32" s="7"/>
      <c r="G32" s="23"/>
      <c r="H32" s="7"/>
      <c r="I32" s="23"/>
      <c r="J32" s="7"/>
      <c r="K32" s="23"/>
      <c r="L32" s="7"/>
      <c r="M32" s="23"/>
      <c r="N32" s="7"/>
      <c r="O32" s="23"/>
      <c r="P32" s="7"/>
      <c r="Q32" s="23"/>
      <c r="R32" s="7"/>
      <c r="S32" s="23"/>
      <c r="T32" s="7"/>
      <c r="U32" s="23"/>
      <c r="V32" s="7"/>
      <c r="W32" s="23"/>
      <c r="X32" s="7"/>
      <c r="Y32" s="23"/>
      <c r="Z32" s="60">
        <f t="shared" si="0"/>
        <v>0</v>
      </c>
    </row>
    <row r="33" spans="1:26" ht="13.5">
      <c r="A33" s="137" t="s">
        <v>55</v>
      </c>
      <c r="B33" s="15">
        <v>0</v>
      </c>
      <c r="C33" s="19">
        <f>IF(ISERROR(B34/B33),0,B34/B33)</f>
        <v>0</v>
      </c>
      <c r="D33" s="15">
        <v>223</v>
      </c>
      <c r="E33" s="19">
        <f>IF(ISERROR(D34/D33),0,D34/D33)</f>
        <v>20.327354260089685</v>
      </c>
      <c r="F33" s="16"/>
      <c r="G33" s="22">
        <f>IF(ISERROR(F34/F33),0,F34/F33)</f>
        <v>0</v>
      </c>
      <c r="H33" s="16"/>
      <c r="I33" s="22">
        <f>IF(ISERROR(H34/H33),0,H34/H33)</f>
        <v>0</v>
      </c>
      <c r="J33" s="16"/>
      <c r="K33" s="22">
        <f>IF(ISERROR(J34/J33),0,J34/J33)</f>
        <v>0</v>
      </c>
      <c r="L33" s="16"/>
      <c r="M33" s="22">
        <f>IF(ISERROR(L34/L33),0,L34/L33)</f>
        <v>0</v>
      </c>
      <c r="N33" s="16"/>
      <c r="O33" s="22">
        <f>IF(ISERROR(N34/N33),0,N34/N33)</f>
        <v>0</v>
      </c>
      <c r="P33" s="16"/>
      <c r="Q33" s="22">
        <f>IF(ISERROR(P34/P33),0,P34/P33)</f>
        <v>0</v>
      </c>
      <c r="R33" s="16"/>
      <c r="S33" s="22">
        <f>IF(ISERROR(R34/R33),0,R34/R33)</f>
        <v>0</v>
      </c>
      <c r="T33" s="16"/>
      <c r="U33" s="22">
        <f>IF(ISERROR(T34/T33),0,T34/T33)</f>
        <v>0</v>
      </c>
      <c r="V33" s="16"/>
      <c r="W33" s="22">
        <f>IF(ISERROR(V34/V33),0,V34/V33)</f>
        <v>0</v>
      </c>
      <c r="X33" s="16"/>
      <c r="Y33" s="19">
        <f>IF(ISERROR(X34/X33),0,X34/X33)</f>
        <v>0</v>
      </c>
      <c r="Z33" s="61">
        <f t="shared" si="0"/>
        <v>223</v>
      </c>
    </row>
    <row r="34" spans="1:26" ht="13.5">
      <c r="A34" s="141"/>
      <c r="B34" s="9">
        <v>0</v>
      </c>
      <c r="C34" s="20"/>
      <c r="D34" s="9">
        <v>4533</v>
      </c>
      <c r="E34" s="21"/>
      <c r="F34" s="9"/>
      <c r="G34" s="22"/>
      <c r="H34" s="9"/>
      <c r="I34" s="22"/>
      <c r="J34" s="9"/>
      <c r="K34" s="22"/>
      <c r="L34" s="9"/>
      <c r="M34" s="22"/>
      <c r="N34" s="9"/>
      <c r="O34" s="22"/>
      <c r="P34" s="9"/>
      <c r="Q34" s="22"/>
      <c r="R34" s="9"/>
      <c r="S34" s="22"/>
      <c r="T34" s="9"/>
      <c r="U34" s="22"/>
      <c r="V34" s="9"/>
      <c r="W34" s="22"/>
      <c r="X34" s="9"/>
      <c r="Y34" s="22"/>
      <c r="Z34" s="62">
        <f t="shared" si="0"/>
        <v>4533</v>
      </c>
    </row>
    <row r="35" spans="1:26" ht="13.5">
      <c r="A35" s="137" t="s">
        <v>60</v>
      </c>
      <c r="B35" s="28">
        <v>0</v>
      </c>
      <c r="C35" s="55">
        <f>IF(ISERROR(B36/B35),0,B36/B35)</f>
        <v>0</v>
      </c>
      <c r="D35" s="15">
        <v>0</v>
      </c>
      <c r="E35" s="19">
        <f>IF(ISERROR(D36/D35),0,D36/D35)</f>
        <v>0</v>
      </c>
      <c r="F35" s="15"/>
      <c r="G35" s="24">
        <f>IF(ISERROR(F36/F35),0,F36/F35)</f>
        <v>0</v>
      </c>
      <c r="H35" s="15"/>
      <c r="I35" s="24">
        <f>IF(ISERROR(H36/H35),0,H36/H35)</f>
        <v>0</v>
      </c>
      <c r="J35" s="15"/>
      <c r="K35" s="19">
        <f>IF(ISERROR(J36/J35),0,J36/J35)</f>
        <v>0</v>
      </c>
      <c r="L35" s="15"/>
      <c r="M35" s="24">
        <f>IF(ISERROR(L36/L35),0,L36/L35)</f>
        <v>0</v>
      </c>
      <c r="N35" s="15"/>
      <c r="O35" s="24">
        <f>IF(ISERROR(N36/N35),0,N36/N35)</f>
        <v>0</v>
      </c>
      <c r="P35" s="15"/>
      <c r="Q35" s="19">
        <f>IF(ISERROR(P36/P35),0,P36/P35)</f>
        <v>0</v>
      </c>
      <c r="R35" s="15"/>
      <c r="S35" s="24">
        <f>IF(ISERROR(R36/R35),0,R36/R35)</f>
        <v>0</v>
      </c>
      <c r="T35" s="15"/>
      <c r="U35" s="24">
        <f>IF(ISERROR(T36/T35),0,T36/T35)</f>
        <v>0</v>
      </c>
      <c r="V35" s="15"/>
      <c r="W35" s="24">
        <f>IF(ISERROR(V36/V35),0,V36/V35)</f>
        <v>0</v>
      </c>
      <c r="X35" s="15"/>
      <c r="Y35" s="24">
        <f>IF(ISERROR(X36/X35),0,X36/X35)</f>
        <v>0</v>
      </c>
      <c r="Z35" s="61">
        <f t="shared" si="0"/>
        <v>0</v>
      </c>
    </row>
    <row r="36" spans="1:26" ht="14.25" thickBot="1">
      <c r="A36" s="154"/>
      <c r="B36" s="74">
        <v>0</v>
      </c>
      <c r="C36" s="56"/>
      <c r="D36" s="25">
        <v>0</v>
      </c>
      <c r="E36" s="26"/>
      <c r="F36" s="25"/>
      <c r="G36" s="37"/>
      <c r="H36" s="25"/>
      <c r="I36" s="37"/>
      <c r="J36" s="25"/>
      <c r="K36" s="37"/>
      <c r="L36" s="25"/>
      <c r="M36" s="37"/>
      <c r="N36" s="25"/>
      <c r="O36" s="37"/>
      <c r="P36" s="25"/>
      <c r="Q36" s="37"/>
      <c r="R36" s="25"/>
      <c r="S36" s="37"/>
      <c r="T36" s="25"/>
      <c r="U36" s="37"/>
      <c r="V36" s="25"/>
      <c r="W36" s="37"/>
      <c r="X36" s="25"/>
      <c r="Y36" s="37"/>
      <c r="Z36" s="75">
        <f t="shared" si="0"/>
        <v>0</v>
      </c>
    </row>
    <row r="37" spans="1:26" ht="13.5">
      <c r="A37" s="158" t="s">
        <v>8</v>
      </c>
      <c r="B37" s="122">
        <f>B5+B7+B9+B11+B13+B15+B17+B19+B21+B23+B25+B27+B29+B31+B33+B35</f>
        <v>3119</v>
      </c>
      <c r="C37" s="92">
        <f>IF(ISERROR(B38/B37),0,B38/B37)</f>
        <v>49.77011862776531</v>
      </c>
      <c r="D37" s="44">
        <f>D5+D7+D9+D11+D13+D15+D17+D19+D21+D23+D25+D27+D29+D31+D33+D35</f>
        <v>3143</v>
      </c>
      <c r="E37" s="45">
        <f>IF(ISERROR(D38/D37),0,D38/D37)</f>
        <v>49.27076041998091</v>
      </c>
      <c r="F37" s="43">
        <f>F5+F7+F9+F11+F13+F15+F17+F19+F21+F23+F25+F27+F29+F31+F33+F35</f>
        <v>0</v>
      </c>
      <c r="G37" s="45">
        <f>IF(ISERROR(F38/F37),0,F38/F37)</f>
        <v>0</v>
      </c>
      <c r="H37" s="43">
        <f>H5+H7+H9+H11+H13+H15+H17+H19+H21+H23+H25+H27+H29+H31+H33+H35</f>
        <v>0</v>
      </c>
      <c r="I37" s="45">
        <f>IF(ISERROR(H38/H37),0,H38/H37)</f>
        <v>0</v>
      </c>
      <c r="J37" s="43">
        <f>J5+J7+J9+J11+J13+J15+J17+J19+J21+J23+J25+J27+J29+J31+J33+J35</f>
        <v>0</v>
      </c>
      <c r="K37" s="45">
        <f>IF(ISERROR(J38/J37),0,J38/J37)</f>
        <v>0</v>
      </c>
      <c r="L37" s="43">
        <f>L5+L7+L9+L11+L13+L15+L17+L19+L21+L23+L25+L27+L29+L31+L33+L35</f>
        <v>0</v>
      </c>
      <c r="M37" s="45">
        <f>IF(ISERROR(L38/L37),0,L38/L37)</f>
        <v>0</v>
      </c>
      <c r="N37" s="43">
        <f>N5+N7+N9+N11+N13+N15+N17+N19+N21+N23+N25+N27+N29+N31+N33+N35</f>
        <v>0</v>
      </c>
      <c r="O37" s="45">
        <f>IF(ISERROR(N38/N37),0,N38/N37)</f>
        <v>0</v>
      </c>
      <c r="P37" s="43">
        <f>P5+P7+P9+P11+P13+P15+P17+P19+P21+P23+P25+P27+P29+P31+P33+P35</f>
        <v>0</v>
      </c>
      <c r="Q37" s="45">
        <f>IF(ISERROR(P38/P37),0,P38/P37)</f>
        <v>0</v>
      </c>
      <c r="R37" s="43">
        <f>R5+R7+R9+R11+R13+R15+R17+R19+R21+R23+R25+R27+R29+R31+R33+R35</f>
        <v>0</v>
      </c>
      <c r="S37" s="45">
        <f>IF(ISERROR(R38/R37),0,R38/R37)</f>
        <v>0</v>
      </c>
      <c r="T37" s="43">
        <f>T5+T7+T9+T11+T13+T15+T17+T19+T21+T23+T25+T27+T29+T31+T33+T35</f>
        <v>0</v>
      </c>
      <c r="U37" s="45">
        <f>IF(ISERROR(T38/T37),0,T38/T37)</f>
        <v>0</v>
      </c>
      <c r="V37" s="43">
        <f>V5+V7+V9+V11+V13+V15+V17+V19+V21+V23+V25+V27+V29+V31+V33+V35</f>
        <v>0</v>
      </c>
      <c r="W37" s="45">
        <f>IF(ISERROR(V38/V37),0,V38/V37)</f>
        <v>0</v>
      </c>
      <c r="X37" s="43">
        <f>X5+X7+X9+X11+X13+X15+X17+X19+X21+X23+X25+X27+X29+X31+X33+X35</f>
        <v>0</v>
      </c>
      <c r="Y37" s="76">
        <f>IF(ISERROR(X38/X37),0,X38/X37)</f>
        <v>0</v>
      </c>
      <c r="Z37" s="123">
        <f>Z5+Z7+Z9+Z11+Z13+Z17+Z19+Z23+Z25+Z27+Z29+Z31+Z33+Z35+Z21+Z15</f>
        <v>6262</v>
      </c>
    </row>
    <row r="38" spans="1:26" ht="14.25" thickBot="1">
      <c r="A38" s="154"/>
      <c r="B38" s="119">
        <f>B6+B8+B10+B12+B16+B14+B18+B20+B22+B24+B26+B28+B30+B32+B34+B36</f>
        <v>155233</v>
      </c>
      <c r="C38" s="56"/>
      <c r="D38" s="25">
        <f>D6+D8+D10+D12+D16+D14+D18+D20+D22+D24+D26+D28+D30+D32+D34+D36</f>
        <v>154858</v>
      </c>
      <c r="E38" s="26"/>
      <c r="F38" s="31">
        <f>F6+F8+F10+F12+F16+F14+F18+F20+F22+F24+F26+F28+F30+F32+F34+F36</f>
        <v>0</v>
      </c>
      <c r="G38" s="26"/>
      <c r="H38" s="31">
        <f>H6+H8+H10+H12+H16+H14+H18+H20+H22+H24+H26+H28+H30+H32+H34+H36</f>
        <v>0</v>
      </c>
      <c r="I38" s="26"/>
      <c r="J38" s="31">
        <f>J6+J8+J10+J12+J16+J14+J18+J20+J22+J24+J26+J28+J30+J32+J34+J36</f>
        <v>0</v>
      </c>
      <c r="K38" s="26"/>
      <c r="L38" s="31">
        <f>L6+L8+L10+L12+L16+L14+L18+L20+L22+L24+L26+L28+L30+L32+L34+L36</f>
        <v>0</v>
      </c>
      <c r="M38" s="26"/>
      <c r="N38" s="31">
        <f>N6+N8+N10+N12+N16+N14+N18+N20+N22+N24+N26+N28+N30+N32+N34+N36</f>
        <v>0</v>
      </c>
      <c r="O38" s="26"/>
      <c r="P38" s="31">
        <f>P6+P8+P10+P12+P16+P14+P18+P20+P22+P24+P26+P28+P30+P32+P34+P36</f>
        <v>0</v>
      </c>
      <c r="Q38" s="26"/>
      <c r="R38" s="31">
        <f>R6+R8+R10+R12+R16+R14+R18+R20+R22+R24+R26+R28+R30+R32+R34+R36</f>
        <v>0</v>
      </c>
      <c r="S38" s="26"/>
      <c r="T38" s="31">
        <f>T6+T8+T10+T12+T16+T14+T18+T20+T22+T24+T26+T28+T30+T32+T34+T36</f>
        <v>0</v>
      </c>
      <c r="U38" s="26"/>
      <c r="V38" s="31">
        <f>V6+V8+V10+V12+V16+V14+V18+V20+V22+V24+V26+V28+V30+V32+V34+V36</f>
        <v>0</v>
      </c>
      <c r="W38" s="26"/>
      <c r="X38" s="31">
        <f>X6+X8+X10+X12+X16+X14+X18+X20+X22+X24+X26+X28+X30+X32+X34+X36</f>
        <v>0</v>
      </c>
      <c r="Y38" s="26"/>
      <c r="Z38" s="120">
        <f>Z6+Z8+Z10+Z12+Z14+Z18+Z20+Z24+Z26+Z28+Z30+Z32+Z34+Z36+Z22+Z16</f>
        <v>310091</v>
      </c>
    </row>
    <row r="39" spans="1:26" ht="13.5">
      <c r="A39" s="2"/>
      <c r="B39" s="47"/>
      <c r="C39" s="10"/>
      <c r="D39" s="47"/>
      <c r="E39" s="10"/>
      <c r="F39" s="47"/>
      <c r="G39" s="10"/>
      <c r="H39" s="47"/>
      <c r="I39" s="10"/>
      <c r="J39" s="47"/>
      <c r="K39" s="10"/>
      <c r="L39" s="47"/>
      <c r="M39" s="10"/>
      <c r="N39" s="47"/>
      <c r="O39" s="10"/>
      <c r="P39" s="47"/>
      <c r="Q39" s="10"/>
      <c r="R39" s="47"/>
      <c r="S39" s="10"/>
      <c r="T39" s="47"/>
      <c r="U39" s="10"/>
      <c r="V39" s="47"/>
      <c r="W39" s="10"/>
      <c r="X39" s="47"/>
      <c r="Y39" s="10"/>
      <c r="Z39" s="47"/>
    </row>
    <row r="40" spans="1:26" ht="13.5">
      <c r="A40" s="2"/>
      <c r="B40" s="47"/>
      <c r="C40" s="10"/>
      <c r="D40" s="47"/>
      <c r="E40" s="10"/>
      <c r="F40" s="47"/>
      <c r="G40" s="10"/>
      <c r="H40" s="47"/>
      <c r="I40" s="10"/>
      <c r="J40" s="47"/>
      <c r="K40" s="10"/>
      <c r="L40" s="47"/>
      <c r="M40" s="10"/>
      <c r="N40" s="47"/>
      <c r="O40" s="10"/>
      <c r="P40" s="47"/>
      <c r="Q40" s="10"/>
      <c r="R40" s="47"/>
      <c r="S40" s="10"/>
      <c r="T40" s="47"/>
      <c r="U40" s="10"/>
      <c r="V40" s="47"/>
      <c r="W40" s="10"/>
      <c r="X40" s="47"/>
      <c r="Y40" s="10"/>
      <c r="Z40" s="47"/>
    </row>
    <row r="41" spans="1:26" ht="13.5">
      <c r="A41" s="2"/>
      <c r="B41" s="47"/>
      <c r="C41" s="10"/>
      <c r="D41" s="47"/>
      <c r="E41" s="10"/>
      <c r="F41" s="47"/>
      <c r="G41" s="10"/>
      <c r="H41" s="47"/>
      <c r="I41" s="10"/>
      <c r="J41" s="47"/>
      <c r="K41" s="10"/>
      <c r="L41" s="47"/>
      <c r="M41" s="10"/>
      <c r="N41" s="47"/>
      <c r="O41" s="10"/>
      <c r="P41" s="47"/>
      <c r="Q41" s="10"/>
      <c r="R41" s="47"/>
      <c r="S41" s="10"/>
      <c r="T41" s="47"/>
      <c r="U41" s="10"/>
      <c r="V41" s="47"/>
      <c r="W41" s="10"/>
      <c r="X41" s="47"/>
      <c r="Y41" s="10"/>
      <c r="Z41" s="47"/>
    </row>
    <row r="42" spans="1:26" ht="13.5">
      <c r="A42" s="2"/>
      <c r="B42" s="47"/>
      <c r="C42" s="10"/>
      <c r="D42" s="47"/>
      <c r="E42" s="10"/>
      <c r="F42" s="47"/>
      <c r="G42" s="10"/>
      <c r="H42" s="47"/>
      <c r="I42" s="10"/>
      <c r="J42" s="47"/>
      <c r="K42" s="10"/>
      <c r="L42" s="47"/>
      <c r="M42" s="10"/>
      <c r="N42" s="47"/>
      <c r="O42" s="10"/>
      <c r="P42" s="47"/>
      <c r="Q42" s="10"/>
      <c r="R42" s="47"/>
      <c r="S42" s="10"/>
      <c r="T42" s="47"/>
      <c r="U42" s="10"/>
      <c r="V42" s="47"/>
      <c r="W42" s="10"/>
      <c r="X42" s="47"/>
      <c r="Y42" s="10"/>
      <c r="Z42" s="47"/>
    </row>
    <row r="43" spans="1:26" ht="13.5">
      <c r="A43" s="2"/>
      <c r="B43" s="47"/>
      <c r="C43" s="10"/>
      <c r="D43" s="47"/>
      <c r="E43" s="10"/>
      <c r="F43" s="47"/>
      <c r="G43" s="10"/>
      <c r="H43" s="47"/>
      <c r="I43" s="10"/>
      <c r="J43" s="47"/>
      <c r="K43" s="10"/>
      <c r="L43" s="47"/>
      <c r="M43" s="10"/>
      <c r="N43" s="47"/>
      <c r="O43" s="10"/>
      <c r="P43" s="47"/>
      <c r="Q43" s="10"/>
      <c r="R43" s="47"/>
      <c r="S43" s="10"/>
      <c r="T43" s="47"/>
      <c r="U43" s="10"/>
      <c r="V43" s="47"/>
      <c r="W43" s="10"/>
      <c r="X43" s="47"/>
      <c r="Y43" s="10"/>
      <c r="Z43" s="47"/>
    </row>
    <row r="44" spans="1:26" ht="13.5">
      <c r="A44" s="2"/>
      <c r="B44" s="47"/>
      <c r="C44" s="10"/>
      <c r="D44" s="47"/>
      <c r="E44" s="10"/>
      <c r="F44" s="47"/>
      <c r="G44" s="10"/>
      <c r="H44" s="47"/>
      <c r="I44" s="10"/>
      <c r="J44" s="47"/>
      <c r="K44" s="10"/>
      <c r="L44" s="47"/>
      <c r="M44" s="10"/>
      <c r="N44" s="47"/>
      <c r="O44" s="10"/>
      <c r="P44" s="47"/>
      <c r="Q44" s="10"/>
      <c r="R44" s="47"/>
      <c r="S44" s="10"/>
      <c r="T44" s="47"/>
      <c r="U44" s="10"/>
      <c r="V44" s="47"/>
      <c r="W44" s="10"/>
      <c r="X44" s="47"/>
      <c r="Y44" s="10"/>
      <c r="Z44" s="47"/>
    </row>
    <row r="45" spans="1:26" ht="13.5">
      <c r="A45" s="2"/>
      <c r="B45" s="47"/>
      <c r="C45" s="10"/>
      <c r="D45" s="47"/>
      <c r="E45" s="10"/>
      <c r="F45" s="47"/>
      <c r="G45" s="10"/>
      <c r="H45" s="47"/>
      <c r="I45" s="10"/>
      <c r="J45" s="47"/>
      <c r="K45" s="10"/>
      <c r="L45" s="47"/>
      <c r="M45" s="10"/>
      <c r="N45" s="47"/>
      <c r="O45" s="10"/>
      <c r="P45" s="47"/>
      <c r="Q45" s="10"/>
      <c r="R45" s="47"/>
      <c r="S45" s="10"/>
      <c r="T45" s="47"/>
      <c r="U45" s="10"/>
      <c r="V45" s="47"/>
      <c r="W45" s="10"/>
      <c r="X45" s="47"/>
      <c r="Y45" s="10"/>
      <c r="Z45" s="47"/>
    </row>
    <row r="46" spans="1:26" ht="13.5">
      <c r="A46" s="2"/>
      <c r="B46" s="47"/>
      <c r="C46" s="10"/>
      <c r="D46" s="47"/>
      <c r="E46" s="10"/>
      <c r="F46" s="47"/>
      <c r="G46" s="10"/>
      <c r="H46" s="47"/>
      <c r="I46" s="10"/>
      <c r="J46" s="47"/>
      <c r="K46" s="10"/>
      <c r="L46" s="47"/>
      <c r="M46" s="10"/>
      <c r="N46" s="47"/>
      <c r="O46" s="10"/>
      <c r="P46" s="47"/>
      <c r="Q46" s="10"/>
      <c r="R46" s="47"/>
      <c r="S46" s="10"/>
      <c r="T46" s="47"/>
      <c r="U46" s="10"/>
      <c r="V46" s="47"/>
      <c r="W46" s="10"/>
      <c r="X46" s="47"/>
      <c r="Y46" s="10"/>
      <c r="Z46" s="47"/>
    </row>
    <row r="47" spans="1:26" ht="13.5">
      <c r="A47" s="2"/>
      <c r="B47" s="47"/>
      <c r="C47" s="10"/>
      <c r="D47" s="47"/>
      <c r="E47" s="10"/>
      <c r="F47" s="47"/>
      <c r="G47" s="10"/>
      <c r="H47" s="47"/>
      <c r="I47" s="10"/>
      <c r="J47" s="47"/>
      <c r="K47" s="10"/>
      <c r="L47" s="47"/>
      <c r="M47" s="10"/>
      <c r="N47" s="47"/>
      <c r="O47" s="10"/>
      <c r="P47" s="47"/>
      <c r="Q47" s="10"/>
      <c r="R47" s="47"/>
      <c r="S47" s="10"/>
      <c r="T47" s="47"/>
      <c r="U47" s="10"/>
      <c r="V47" s="47"/>
      <c r="W47" s="10"/>
      <c r="X47" s="47"/>
      <c r="Y47" s="10"/>
      <c r="Z47" s="47"/>
    </row>
    <row r="48" spans="1:26" ht="13.5">
      <c r="A48" s="2"/>
      <c r="B48" s="47"/>
      <c r="C48" s="10"/>
      <c r="D48" s="47"/>
      <c r="E48" s="10"/>
      <c r="F48" s="47"/>
      <c r="G48" s="10"/>
      <c r="H48" s="47"/>
      <c r="I48" s="10"/>
      <c r="J48" s="47"/>
      <c r="K48" s="10"/>
      <c r="L48" s="47"/>
      <c r="M48" s="10"/>
      <c r="N48" s="47"/>
      <c r="O48" s="10"/>
      <c r="P48" s="47"/>
      <c r="Q48" s="10"/>
      <c r="R48" s="47"/>
      <c r="S48" s="10"/>
      <c r="T48" s="47"/>
      <c r="U48" s="10"/>
      <c r="V48" s="47"/>
      <c r="W48" s="10"/>
      <c r="X48" s="47"/>
      <c r="Y48" s="10"/>
      <c r="Z48" s="47"/>
    </row>
    <row r="49" spans="1:26" ht="13.5">
      <c r="A49" s="2"/>
      <c r="B49" s="47"/>
      <c r="C49" s="10"/>
      <c r="D49" s="47"/>
      <c r="E49" s="10"/>
      <c r="F49" s="47"/>
      <c r="G49" s="10"/>
      <c r="H49" s="47"/>
      <c r="I49" s="10"/>
      <c r="J49" s="47"/>
      <c r="K49" s="10"/>
      <c r="L49" s="47"/>
      <c r="M49" s="10"/>
      <c r="N49" s="47"/>
      <c r="O49" s="10"/>
      <c r="P49" s="47"/>
      <c r="Q49" s="10"/>
      <c r="R49" s="47"/>
      <c r="S49" s="10"/>
      <c r="T49" s="47"/>
      <c r="U49" s="10"/>
      <c r="V49" s="47"/>
      <c r="W49" s="10"/>
      <c r="X49" s="47"/>
      <c r="Y49" s="10"/>
      <c r="Z49" s="47"/>
    </row>
    <row r="50" spans="1:26" ht="13.5">
      <c r="A50" s="2"/>
      <c r="B50" s="47"/>
      <c r="C50" s="10"/>
      <c r="D50" s="47"/>
      <c r="E50" s="10"/>
      <c r="F50" s="47"/>
      <c r="G50" s="10"/>
      <c r="H50" s="47"/>
      <c r="I50" s="10"/>
      <c r="J50" s="47"/>
      <c r="K50" s="10"/>
      <c r="L50" s="47"/>
      <c r="M50" s="10"/>
      <c r="N50" s="47"/>
      <c r="O50" s="10"/>
      <c r="P50" s="47"/>
      <c r="Q50" s="10"/>
      <c r="R50" s="47"/>
      <c r="S50" s="10"/>
      <c r="T50" s="47"/>
      <c r="U50" s="10"/>
      <c r="V50" s="47"/>
      <c r="W50" s="10"/>
      <c r="X50" s="47"/>
      <c r="Y50" s="10"/>
      <c r="Z50" s="47"/>
    </row>
    <row r="51" spans="1:26" ht="13.5">
      <c r="A51" s="2"/>
      <c r="B51" s="47"/>
      <c r="C51" s="10"/>
      <c r="D51" s="47"/>
      <c r="E51" s="10"/>
      <c r="F51" s="47"/>
      <c r="G51" s="10"/>
      <c r="H51" s="47"/>
      <c r="I51" s="10"/>
      <c r="J51" s="47"/>
      <c r="K51" s="10"/>
      <c r="L51" s="47"/>
      <c r="M51" s="10"/>
      <c r="N51" s="47"/>
      <c r="O51" s="10"/>
      <c r="P51" s="47"/>
      <c r="Q51" s="10"/>
      <c r="R51" s="47"/>
      <c r="S51" s="10"/>
      <c r="T51" s="47"/>
      <c r="U51" s="10"/>
      <c r="V51" s="47"/>
      <c r="W51" s="10"/>
      <c r="X51" s="47"/>
      <c r="Y51" s="10"/>
      <c r="Z51" s="47"/>
    </row>
    <row r="52" spans="1:26" ht="13.5">
      <c r="A52" s="2"/>
      <c r="B52" s="47"/>
      <c r="C52" s="10"/>
      <c r="D52" s="47"/>
      <c r="E52" s="10"/>
      <c r="F52" s="47"/>
      <c r="G52" s="10"/>
      <c r="H52" s="47"/>
      <c r="I52" s="10"/>
      <c r="J52" s="47"/>
      <c r="K52" s="10"/>
      <c r="L52" s="47"/>
      <c r="M52" s="10"/>
      <c r="N52" s="47"/>
      <c r="O52" s="10"/>
      <c r="P52" s="47"/>
      <c r="Q52" s="10"/>
      <c r="R52" s="47"/>
      <c r="S52" s="10"/>
      <c r="T52" s="47"/>
      <c r="U52" s="10"/>
      <c r="V52" s="47"/>
      <c r="W52" s="10"/>
      <c r="X52" s="47"/>
      <c r="Y52" s="10"/>
      <c r="Z52" s="47"/>
    </row>
    <row r="53" spans="1:26" ht="13.5">
      <c r="A53" s="2"/>
      <c r="B53" s="47"/>
      <c r="C53" s="10"/>
      <c r="D53" s="47"/>
      <c r="E53" s="10"/>
      <c r="F53" s="47"/>
      <c r="G53" s="10"/>
      <c r="H53" s="47"/>
      <c r="I53" s="10"/>
      <c r="J53" s="47"/>
      <c r="K53" s="10"/>
      <c r="L53" s="47"/>
      <c r="M53" s="10"/>
      <c r="N53" s="47"/>
      <c r="O53" s="10"/>
      <c r="P53" s="47"/>
      <c r="Q53" s="10"/>
      <c r="R53" s="47"/>
      <c r="S53" s="10"/>
      <c r="T53" s="47"/>
      <c r="U53" s="10"/>
      <c r="V53" s="47"/>
      <c r="W53" s="10"/>
      <c r="X53" s="47"/>
      <c r="Y53" s="10"/>
      <c r="Z53" s="47"/>
    </row>
    <row r="54" spans="1:26" ht="13.5">
      <c r="A54" s="2"/>
      <c r="B54" s="47"/>
      <c r="C54" s="10"/>
      <c r="D54" s="47"/>
      <c r="E54" s="10"/>
      <c r="F54" s="47"/>
      <c r="G54" s="10"/>
      <c r="H54" s="47"/>
      <c r="I54" s="10"/>
      <c r="J54" s="47"/>
      <c r="K54" s="10"/>
      <c r="L54" s="47"/>
      <c r="M54" s="10"/>
      <c r="N54" s="47"/>
      <c r="O54" s="10"/>
      <c r="P54" s="47"/>
      <c r="Q54" s="10"/>
      <c r="R54" s="47"/>
      <c r="S54" s="10"/>
      <c r="T54" s="47"/>
      <c r="U54" s="10"/>
      <c r="V54" s="47"/>
      <c r="W54" s="10"/>
      <c r="X54" s="47"/>
      <c r="Y54" s="10"/>
      <c r="Z54" s="47"/>
    </row>
    <row r="55" spans="1:26" ht="13.5">
      <c r="A55" s="2"/>
      <c r="B55" s="47"/>
      <c r="C55" s="10"/>
      <c r="D55" s="47"/>
      <c r="E55" s="10"/>
      <c r="F55" s="47"/>
      <c r="G55" s="10"/>
      <c r="H55" s="47"/>
      <c r="I55" s="10"/>
      <c r="J55" s="47"/>
      <c r="K55" s="10"/>
      <c r="L55" s="47"/>
      <c r="M55" s="10"/>
      <c r="N55" s="47"/>
      <c r="O55" s="10"/>
      <c r="P55" s="47"/>
      <c r="Q55" s="10"/>
      <c r="R55" s="47"/>
      <c r="S55" s="10"/>
      <c r="T55" s="47"/>
      <c r="U55" s="10"/>
      <c r="V55" s="47"/>
      <c r="W55" s="10"/>
      <c r="X55" s="47"/>
      <c r="Y55" s="10"/>
      <c r="Z55" s="47"/>
    </row>
    <row r="56" spans="1:26" ht="13.5">
      <c r="A56" s="2"/>
      <c r="B56" s="47"/>
      <c r="C56" s="10"/>
      <c r="D56" s="47"/>
      <c r="E56" s="10"/>
      <c r="F56" s="47"/>
      <c r="G56" s="10"/>
      <c r="H56" s="47"/>
      <c r="I56" s="10"/>
      <c r="J56" s="47"/>
      <c r="K56" s="10"/>
      <c r="L56" s="47"/>
      <c r="M56" s="10"/>
      <c r="N56" s="47"/>
      <c r="O56" s="10"/>
      <c r="P56" s="47"/>
      <c r="Q56" s="10"/>
      <c r="R56" s="47"/>
      <c r="S56" s="10"/>
      <c r="T56" s="47"/>
      <c r="U56" s="10"/>
      <c r="V56" s="47"/>
      <c r="W56" s="10"/>
      <c r="X56" s="47"/>
      <c r="Y56" s="10"/>
      <c r="Z56" s="47"/>
    </row>
    <row r="57" spans="1:26" ht="13.5">
      <c r="A57" s="2"/>
      <c r="B57" s="47"/>
      <c r="C57" s="10"/>
      <c r="D57" s="47"/>
      <c r="E57" s="10"/>
      <c r="F57" s="47"/>
      <c r="G57" s="10"/>
      <c r="H57" s="47"/>
      <c r="I57" s="10"/>
      <c r="J57" s="47"/>
      <c r="K57" s="10"/>
      <c r="L57" s="47"/>
      <c r="M57" s="10"/>
      <c r="N57" s="47"/>
      <c r="O57" s="10"/>
      <c r="P57" s="47"/>
      <c r="Q57" s="10"/>
      <c r="R57" s="47"/>
      <c r="S57" s="10"/>
      <c r="T57" s="47"/>
      <c r="U57" s="10"/>
      <c r="V57" s="47"/>
      <c r="W57" s="10"/>
      <c r="X57" s="47"/>
      <c r="Y57" s="10"/>
      <c r="Z57" s="47"/>
    </row>
    <row r="58" spans="1:26" ht="13.5">
      <c r="A58" s="2"/>
      <c r="B58" s="47"/>
      <c r="C58" s="10"/>
      <c r="D58" s="47"/>
      <c r="E58" s="10"/>
      <c r="F58" s="47"/>
      <c r="G58" s="10"/>
      <c r="H58" s="47"/>
      <c r="I58" s="10"/>
      <c r="J58" s="47"/>
      <c r="K58" s="10"/>
      <c r="L58" s="47"/>
      <c r="M58" s="10"/>
      <c r="N58" s="47"/>
      <c r="O58" s="10"/>
      <c r="P58" s="47"/>
      <c r="Q58" s="10"/>
      <c r="R58" s="47"/>
      <c r="S58" s="10"/>
      <c r="T58" s="47"/>
      <c r="U58" s="10"/>
      <c r="V58" s="47"/>
      <c r="W58" s="10"/>
      <c r="X58" s="47"/>
      <c r="Y58" s="10"/>
      <c r="Z58" s="47"/>
    </row>
    <row r="59" spans="1:26" ht="13.5">
      <c r="A59" s="2"/>
      <c r="B59" s="47"/>
      <c r="C59" s="10"/>
      <c r="D59" s="47"/>
      <c r="E59" s="10"/>
      <c r="F59" s="47"/>
      <c r="G59" s="10"/>
      <c r="H59" s="47"/>
      <c r="I59" s="10"/>
      <c r="J59" s="47"/>
      <c r="K59" s="10"/>
      <c r="L59" s="47"/>
      <c r="M59" s="10"/>
      <c r="N59" s="47"/>
      <c r="O59" s="10"/>
      <c r="P59" s="47"/>
      <c r="Q59" s="10"/>
      <c r="R59" s="47"/>
      <c r="S59" s="10"/>
      <c r="T59" s="47"/>
      <c r="U59" s="10"/>
      <c r="V59" s="47"/>
      <c r="W59" s="10"/>
      <c r="X59" s="47"/>
      <c r="Y59" s="10"/>
      <c r="Z59" s="47"/>
    </row>
    <row r="60" spans="1:26" ht="13.5">
      <c r="A60" s="2"/>
      <c r="B60" s="47"/>
      <c r="C60" s="10"/>
      <c r="D60" s="47"/>
      <c r="E60" s="10"/>
      <c r="F60" s="47"/>
      <c r="G60" s="10"/>
      <c r="H60" s="47"/>
      <c r="I60" s="10"/>
      <c r="J60" s="47"/>
      <c r="K60" s="10"/>
      <c r="L60" s="47"/>
      <c r="M60" s="10"/>
      <c r="N60" s="47"/>
      <c r="O60" s="10"/>
      <c r="P60" s="47"/>
      <c r="Q60" s="10"/>
      <c r="R60" s="47"/>
      <c r="S60" s="10"/>
      <c r="T60" s="47"/>
      <c r="U60" s="10"/>
      <c r="V60" s="47"/>
      <c r="W60" s="10"/>
      <c r="X60" s="47"/>
      <c r="Y60" s="10"/>
      <c r="Z60" s="47"/>
    </row>
    <row r="61" spans="1:26" ht="13.5">
      <c r="A61" s="2"/>
      <c r="B61" s="47"/>
      <c r="C61" s="10"/>
      <c r="D61" s="47"/>
      <c r="E61" s="10"/>
      <c r="F61" s="47"/>
      <c r="G61" s="10"/>
      <c r="H61" s="47"/>
      <c r="I61" s="10"/>
      <c r="J61" s="47"/>
      <c r="K61" s="10"/>
      <c r="L61" s="47"/>
      <c r="M61" s="10"/>
      <c r="N61" s="47"/>
      <c r="O61" s="10"/>
      <c r="P61" s="47"/>
      <c r="Q61" s="10"/>
      <c r="R61" s="47"/>
      <c r="S61" s="10"/>
      <c r="T61" s="47"/>
      <c r="U61" s="10"/>
      <c r="V61" s="47"/>
      <c r="W61" s="10"/>
      <c r="X61" s="47"/>
      <c r="Y61" s="10"/>
      <c r="Z61" s="47"/>
    </row>
    <row r="62" spans="1:26" ht="13.5">
      <c r="A62" s="2"/>
      <c r="B62" s="47"/>
      <c r="C62" s="10"/>
      <c r="D62" s="47"/>
      <c r="E62" s="10"/>
      <c r="F62" s="47"/>
      <c r="G62" s="10"/>
      <c r="H62" s="47"/>
      <c r="I62" s="10"/>
      <c r="J62" s="47"/>
      <c r="K62" s="10"/>
      <c r="L62" s="47"/>
      <c r="M62" s="10"/>
      <c r="N62" s="47"/>
      <c r="O62" s="10"/>
      <c r="P62" s="47"/>
      <c r="Q62" s="10"/>
      <c r="R62" s="47"/>
      <c r="S62" s="10"/>
      <c r="T62" s="47"/>
      <c r="U62" s="10"/>
      <c r="V62" s="47"/>
      <c r="W62" s="10"/>
      <c r="X62" s="47"/>
      <c r="Y62" s="10"/>
      <c r="Z62" s="47"/>
    </row>
    <row r="63" spans="1:26" ht="13.5">
      <c r="A63" s="2"/>
      <c r="B63" s="47"/>
      <c r="C63" s="10"/>
      <c r="D63" s="47"/>
      <c r="E63" s="10"/>
      <c r="F63" s="47"/>
      <c r="G63" s="10"/>
      <c r="H63" s="47"/>
      <c r="I63" s="10"/>
      <c r="J63" s="47"/>
      <c r="K63" s="10"/>
      <c r="L63" s="47"/>
      <c r="M63" s="10"/>
      <c r="N63" s="47"/>
      <c r="O63" s="10"/>
      <c r="P63" s="47"/>
      <c r="Q63" s="10"/>
      <c r="R63" s="47"/>
      <c r="S63" s="10"/>
      <c r="T63" s="47"/>
      <c r="U63" s="10"/>
      <c r="V63" s="47"/>
      <c r="W63" s="10"/>
      <c r="X63" s="47"/>
      <c r="Y63" s="10"/>
      <c r="Z63" s="47"/>
    </row>
    <row r="64" spans="1:26" ht="34.5" customHeight="1">
      <c r="A64" s="2"/>
      <c r="B64" s="47"/>
      <c r="C64" s="10"/>
      <c r="D64" s="47"/>
      <c r="E64" s="10"/>
      <c r="F64" s="47"/>
      <c r="G64" s="10"/>
      <c r="H64" s="47"/>
      <c r="I64" s="10"/>
      <c r="J64" s="47"/>
      <c r="K64" s="10"/>
      <c r="L64" s="47"/>
      <c r="M64" s="10"/>
      <c r="N64" s="47"/>
      <c r="O64" s="10"/>
      <c r="P64" s="47"/>
      <c r="Q64" s="10"/>
      <c r="R64" s="47"/>
      <c r="S64" s="10"/>
      <c r="T64" s="47"/>
      <c r="U64" s="10"/>
      <c r="V64" s="47"/>
      <c r="W64" s="10"/>
      <c r="X64" s="47"/>
      <c r="Y64" s="10"/>
      <c r="Z64" s="47"/>
    </row>
    <row r="65" spans="1:26" ht="19.5" customHeight="1">
      <c r="A65" s="2"/>
      <c r="B65" s="47"/>
      <c r="C65" s="10"/>
      <c r="D65" s="47"/>
      <c r="E65" s="10"/>
      <c r="F65" s="47"/>
      <c r="G65" s="10"/>
      <c r="H65" s="47"/>
      <c r="I65" s="10"/>
      <c r="J65" s="47"/>
      <c r="K65" s="10"/>
      <c r="L65" s="47"/>
      <c r="M65" s="10"/>
      <c r="N65" s="47"/>
      <c r="O65" s="10"/>
      <c r="P65" s="47"/>
      <c r="Q65" s="10"/>
      <c r="R65" s="47"/>
      <c r="S65" s="10"/>
      <c r="T65" s="47"/>
      <c r="U65" s="10"/>
      <c r="V65" s="47"/>
      <c r="W65" s="10"/>
      <c r="X65" s="47"/>
      <c r="Y65" s="10"/>
      <c r="Z65" s="47"/>
    </row>
    <row r="66" spans="1:26" ht="15" customHeight="1">
      <c r="A66" s="2"/>
      <c r="B66" s="47"/>
      <c r="C66" s="10"/>
      <c r="D66" s="47"/>
      <c r="E66" s="10"/>
      <c r="F66" s="47"/>
      <c r="G66" s="10"/>
      <c r="H66" s="47"/>
      <c r="I66" s="10"/>
      <c r="J66" s="47"/>
      <c r="K66" s="10"/>
      <c r="L66" s="47"/>
      <c r="M66" s="10"/>
      <c r="N66" s="47"/>
      <c r="O66" s="10"/>
      <c r="P66" s="47"/>
      <c r="Q66" s="10"/>
      <c r="R66" s="47"/>
      <c r="S66" s="10"/>
      <c r="T66" s="47"/>
      <c r="U66" s="10"/>
      <c r="V66" s="47"/>
      <c r="W66" s="10"/>
      <c r="X66" s="47"/>
      <c r="Y66" s="10"/>
      <c r="Z66" s="47"/>
    </row>
    <row r="67" spans="1:26" ht="15" customHeight="1">
      <c r="A67" s="2"/>
      <c r="B67" s="47"/>
      <c r="C67" s="5"/>
      <c r="D67" s="47"/>
      <c r="E67" s="10"/>
      <c r="F67" s="47"/>
      <c r="G67" s="10"/>
      <c r="H67" s="47"/>
      <c r="I67" s="10"/>
      <c r="J67" s="47"/>
      <c r="K67" s="10"/>
      <c r="L67" s="47"/>
      <c r="M67" s="10"/>
      <c r="N67" s="47"/>
      <c r="O67" s="10"/>
      <c r="P67" s="47"/>
      <c r="Q67" s="10"/>
      <c r="R67" s="47"/>
      <c r="S67" s="10"/>
      <c r="T67" s="47"/>
      <c r="U67" s="10"/>
      <c r="V67" s="47"/>
      <c r="W67" s="10"/>
      <c r="X67" s="47"/>
      <c r="Y67" s="10"/>
      <c r="Z67" s="47"/>
    </row>
    <row r="68" spans="1:20" ht="17.25">
      <c r="A68" s="12" t="s">
        <v>77</v>
      </c>
      <c r="C68" s="4"/>
      <c r="T68" s="4"/>
    </row>
    <row r="69" spans="1:26" ht="14.25" thickBot="1">
      <c r="A69" s="70" t="s">
        <v>46</v>
      </c>
      <c r="C69" s="4"/>
      <c r="U69" s="48" t="s">
        <v>42</v>
      </c>
      <c r="V69" s="13" t="s">
        <v>43</v>
      </c>
      <c r="W69" s="13"/>
      <c r="X69" s="13"/>
      <c r="Y69" s="13"/>
      <c r="Z69" s="13"/>
    </row>
    <row r="70" spans="1:26" ht="13.5">
      <c r="A70" s="143"/>
      <c r="B70" s="135" t="s">
        <v>29</v>
      </c>
      <c r="C70" s="136"/>
      <c r="D70" s="134" t="s">
        <v>28</v>
      </c>
      <c r="E70" s="136"/>
      <c r="F70" s="134" t="s">
        <v>27</v>
      </c>
      <c r="G70" s="136"/>
      <c r="H70" s="134" t="s">
        <v>26</v>
      </c>
      <c r="I70" s="136"/>
      <c r="J70" s="134" t="s">
        <v>25</v>
      </c>
      <c r="K70" s="136"/>
      <c r="L70" s="134" t="s">
        <v>24</v>
      </c>
      <c r="M70" s="136"/>
      <c r="N70" s="134" t="s">
        <v>23</v>
      </c>
      <c r="O70" s="136"/>
      <c r="P70" s="134" t="s">
        <v>22</v>
      </c>
      <c r="Q70" s="136"/>
      <c r="R70" s="134" t="s">
        <v>21</v>
      </c>
      <c r="S70" s="136"/>
      <c r="T70" s="134" t="s">
        <v>20</v>
      </c>
      <c r="U70" s="136"/>
      <c r="V70" s="134" t="s">
        <v>18</v>
      </c>
      <c r="W70" s="136"/>
      <c r="X70" s="134" t="s">
        <v>19</v>
      </c>
      <c r="Y70" s="135"/>
      <c r="Z70" s="57" t="s">
        <v>17</v>
      </c>
    </row>
    <row r="71" spans="1:26" ht="14.25" thickBot="1">
      <c r="A71" s="144"/>
      <c r="B71" s="33"/>
      <c r="C71" s="34" t="s">
        <v>30</v>
      </c>
      <c r="D71" s="35"/>
      <c r="E71" s="34" t="s">
        <v>30</v>
      </c>
      <c r="F71" s="35"/>
      <c r="G71" s="34" t="s">
        <v>30</v>
      </c>
      <c r="H71" s="35"/>
      <c r="I71" s="34" t="s">
        <v>30</v>
      </c>
      <c r="J71" s="35"/>
      <c r="K71" s="34" t="s">
        <v>30</v>
      </c>
      <c r="L71" s="35"/>
      <c r="M71" s="34" t="s">
        <v>30</v>
      </c>
      <c r="N71" s="36"/>
      <c r="O71" s="34" t="s">
        <v>30</v>
      </c>
      <c r="P71" s="36"/>
      <c r="Q71" s="34" t="s">
        <v>30</v>
      </c>
      <c r="R71" s="36"/>
      <c r="S71" s="34" t="s">
        <v>30</v>
      </c>
      <c r="T71" s="36"/>
      <c r="U71" s="34" t="s">
        <v>30</v>
      </c>
      <c r="V71" s="36"/>
      <c r="W71" s="34" t="s">
        <v>30</v>
      </c>
      <c r="X71" s="36"/>
      <c r="Y71" s="54" t="s">
        <v>30</v>
      </c>
      <c r="Z71" s="58"/>
    </row>
    <row r="72" spans="1:26" ht="13.5">
      <c r="A72" s="133" t="s">
        <v>0</v>
      </c>
      <c r="B72" s="46">
        <v>0</v>
      </c>
      <c r="C72" s="19">
        <f>IF(ISERROR(B73/B72),0,B73/B72)</f>
        <v>0</v>
      </c>
      <c r="D72" s="46">
        <v>364</v>
      </c>
      <c r="E72" s="19">
        <f>IF(ISERROR(D73/D72),0,D73/D72)</f>
        <v>24.475274725274726</v>
      </c>
      <c r="F72" s="46"/>
      <c r="G72" s="19">
        <f>IF(ISERROR(F73/F72),0,F73/F72)</f>
        <v>0</v>
      </c>
      <c r="H72" s="46"/>
      <c r="I72" s="19">
        <f>IF(ISERROR(H73/H72),0,H73/H72)</f>
        <v>0</v>
      </c>
      <c r="J72" s="46"/>
      <c r="K72" s="19">
        <f>IF(ISERROR(J73/J72),0,J73/J72)</f>
        <v>0</v>
      </c>
      <c r="L72" s="46"/>
      <c r="M72" s="19">
        <f>IF(ISERROR(L73/L72),0,L73/L72)</f>
        <v>0</v>
      </c>
      <c r="N72" s="46"/>
      <c r="O72" s="19">
        <f>IF(ISERROR(N73/N72),0,N73/N72)</f>
        <v>0</v>
      </c>
      <c r="P72" s="46"/>
      <c r="Q72" s="19">
        <f>IF(ISERROR(P73/P72),0,P73/P72)</f>
        <v>0</v>
      </c>
      <c r="R72" s="46"/>
      <c r="S72" s="19">
        <f>IF(ISERROR(R73/R72),0,R73/R72)</f>
        <v>0</v>
      </c>
      <c r="T72" s="46"/>
      <c r="U72" s="19">
        <f>IF(ISERROR(T73/T72),0,T73/T72)</f>
        <v>0</v>
      </c>
      <c r="V72" s="46"/>
      <c r="W72" s="19">
        <f>IF(ISERROR(V73/V72),0,V73/V72)</f>
        <v>0</v>
      </c>
      <c r="X72" s="46"/>
      <c r="Y72" s="55">
        <f>IF(ISERROR(X73/X72),0,X73/X72)</f>
        <v>0</v>
      </c>
      <c r="Z72" s="66">
        <f>B72+D72+F72+H72+J72+L72+N72+P72+R72+T72+V72+X72</f>
        <v>364</v>
      </c>
    </row>
    <row r="73" spans="1:26" ht="13.5">
      <c r="A73" s="133"/>
      <c r="B73" s="6">
        <v>0</v>
      </c>
      <c r="C73" s="22"/>
      <c r="D73" s="6">
        <v>8909</v>
      </c>
      <c r="E73" s="22"/>
      <c r="F73" s="6"/>
      <c r="G73" s="49"/>
      <c r="H73" s="6"/>
      <c r="I73" s="49"/>
      <c r="J73" s="6"/>
      <c r="K73" s="49"/>
      <c r="L73" s="6"/>
      <c r="M73" s="49"/>
      <c r="N73" s="6"/>
      <c r="O73" s="49"/>
      <c r="P73" s="6"/>
      <c r="Q73" s="49"/>
      <c r="R73" s="6"/>
      <c r="S73" s="49"/>
      <c r="T73" s="6"/>
      <c r="U73" s="49"/>
      <c r="V73" s="6"/>
      <c r="W73" s="49"/>
      <c r="X73" s="6"/>
      <c r="Y73" s="49"/>
      <c r="Z73" s="60">
        <f>B73+D73+F73+H73+J73+L73+N73+P73+R73+T73+V73+X73</f>
        <v>8909</v>
      </c>
    </row>
    <row r="74" spans="1:26" ht="13.5">
      <c r="A74" s="133" t="s">
        <v>1</v>
      </c>
      <c r="B74" s="15">
        <v>0</v>
      </c>
      <c r="C74" s="19">
        <f>IF(ISERROR(B75/B74),0,B75/B74)</f>
        <v>0</v>
      </c>
      <c r="D74" s="15">
        <v>795</v>
      </c>
      <c r="E74" s="19">
        <f>IF(ISERROR(D75/D74),0,D75/D74)</f>
        <v>18.758490566037736</v>
      </c>
      <c r="F74" s="15"/>
      <c r="G74" s="50">
        <f>IF(ISERROR(F75/F74),0,F75/F74)</f>
        <v>0</v>
      </c>
      <c r="H74" s="15"/>
      <c r="I74" s="19">
        <f>IF(ISERROR(H75/H74),0,H75/H74)</f>
        <v>0</v>
      </c>
      <c r="J74" s="15"/>
      <c r="K74" s="19">
        <f>IF(ISERROR(J75/J74),0,J75/J74)</f>
        <v>0</v>
      </c>
      <c r="L74" s="15"/>
      <c r="M74" s="19">
        <f>IF(ISERROR(L75/L74),0,L75/L74)</f>
        <v>0</v>
      </c>
      <c r="N74" s="15"/>
      <c r="O74" s="19">
        <f>IF(ISERROR(N75/N74),0,N75/N74)</f>
        <v>0</v>
      </c>
      <c r="P74" s="15"/>
      <c r="Q74" s="19">
        <f>IF(ISERROR(P75/P74),0,P75/P74)</f>
        <v>0</v>
      </c>
      <c r="R74" s="15"/>
      <c r="S74" s="19">
        <f>IF(ISERROR(R75/R74),0,R75/R74)</f>
        <v>0</v>
      </c>
      <c r="T74" s="15"/>
      <c r="U74" s="19">
        <f>IF(ISERROR(T75/T74),0,T75/T74)</f>
        <v>0</v>
      </c>
      <c r="V74" s="15"/>
      <c r="W74" s="19">
        <f>IF(ISERROR(V75/V74),0,V75/V74)</f>
        <v>0</v>
      </c>
      <c r="X74" s="15"/>
      <c r="Y74" s="55">
        <f>IF(ISERROR(X75/X74),0,X75/X74)</f>
        <v>0</v>
      </c>
      <c r="Z74" s="124">
        <f aca="true" t="shared" si="1" ref="Z74:Z113">B74+D74+F74+H74+J74+L74+N74+P74+R74+T74+V74+X74</f>
        <v>795</v>
      </c>
    </row>
    <row r="75" spans="1:26" ht="13.5">
      <c r="A75" s="133"/>
      <c r="B75" s="7">
        <v>0</v>
      </c>
      <c r="C75" s="20"/>
      <c r="D75" s="7">
        <v>14913</v>
      </c>
      <c r="E75" s="20"/>
      <c r="F75" s="7"/>
      <c r="G75" s="20"/>
      <c r="H75" s="7"/>
      <c r="I75" s="20"/>
      <c r="J75" s="7"/>
      <c r="K75" s="20"/>
      <c r="L75" s="7"/>
      <c r="M75" s="20"/>
      <c r="N75" s="7"/>
      <c r="O75" s="20"/>
      <c r="P75" s="7"/>
      <c r="Q75" s="20"/>
      <c r="R75" s="7"/>
      <c r="S75" s="20"/>
      <c r="T75" s="7"/>
      <c r="U75" s="20"/>
      <c r="V75" s="7"/>
      <c r="W75" s="20"/>
      <c r="X75" s="7"/>
      <c r="Y75" s="52"/>
      <c r="Z75" s="121">
        <f t="shared" si="1"/>
        <v>14913</v>
      </c>
    </row>
    <row r="76" spans="1:26" ht="13.5">
      <c r="A76" s="133" t="s">
        <v>2</v>
      </c>
      <c r="B76" s="15">
        <v>519</v>
      </c>
      <c r="C76" s="19">
        <f>IF(ISERROR(B77/B76),0,B77/B76)</f>
        <v>21.421965317919074</v>
      </c>
      <c r="D76" s="15">
        <v>0</v>
      </c>
      <c r="E76" s="19">
        <f>IF(ISERROR(D77/D76),0,D77/D76)</f>
        <v>0</v>
      </c>
      <c r="F76" s="15"/>
      <c r="G76" s="49">
        <f>IF(ISERROR(F77/F76),0,F77/F76)</f>
        <v>0</v>
      </c>
      <c r="H76" s="15"/>
      <c r="I76" s="19">
        <f>IF(ISERROR(H77/H76),0,H77/H76)</f>
        <v>0</v>
      </c>
      <c r="J76" s="15"/>
      <c r="K76" s="49">
        <f>IF(ISERROR(J77/J76),0,J77/J76)</f>
        <v>0</v>
      </c>
      <c r="L76" s="15"/>
      <c r="M76" s="49">
        <f>IF(ISERROR(L77/L76),0,L77/L76)</f>
        <v>0</v>
      </c>
      <c r="N76" s="15"/>
      <c r="O76" s="49">
        <f>IF(ISERROR(N77/N76),0,N77/N76)</f>
        <v>0</v>
      </c>
      <c r="P76" s="15"/>
      <c r="Q76" s="49">
        <f>IF(ISERROR(P77/P76),0,P77/P76)</f>
        <v>0</v>
      </c>
      <c r="R76" s="15"/>
      <c r="S76" s="19">
        <f>IF(ISERROR(R77/R76),0,R77/R76)</f>
        <v>0</v>
      </c>
      <c r="T76" s="15"/>
      <c r="U76" s="19">
        <f>IF(ISERROR(T77/T76),0,T77/T76)</f>
        <v>0</v>
      </c>
      <c r="V76" s="15"/>
      <c r="W76" s="49">
        <f>IF(ISERROR(V77/V76),0,V77/V76)</f>
        <v>0</v>
      </c>
      <c r="X76" s="15"/>
      <c r="Y76" s="49">
        <f>IF(ISERROR(X77/X76),0,X77/X76)</f>
        <v>0</v>
      </c>
      <c r="Z76" s="61">
        <f t="shared" si="1"/>
        <v>519</v>
      </c>
    </row>
    <row r="77" spans="1:26" ht="13.5">
      <c r="A77" s="137"/>
      <c r="B77" s="9">
        <v>11118</v>
      </c>
      <c r="C77" s="20"/>
      <c r="D77" s="9">
        <v>0</v>
      </c>
      <c r="E77" s="20"/>
      <c r="F77" s="9"/>
      <c r="G77" s="49"/>
      <c r="H77" s="9"/>
      <c r="I77" s="49"/>
      <c r="J77" s="9"/>
      <c r="K77" s="49"/>
      <c r="L77" s="9"/>
      <c r="M77" s="49"/>
      <c r="N77" s="9"/>
      <c r="O77" s="49"/>
      <c r="P77" s="9"/>
      <c r="Q77" s="49"/>
      <c r="R77" s="9"/>
      <c r="S77" s="49"/>
      <c r="T77" s="9"/>
      <c r="U77" s="49"/>
      <c r="V77" s="9"/>
      <c r="W77" s="49"/>
      <c r="X77" s="9"/>
      <c r="Y77" s="49"/>
      <c r="Z77" s="127">
        <f t="shared" si="1"/>
        <v>11118</v>
      </c>
    </row>
    <row r="78" spans="1:26" ht="13.5">
      <c r="A78" s="133" t="s">
        <v>35</v>
      </c>
      <c r="B78" s="15">
        <v>0</v>
      </c>
      <c r="C78" s="19">
        <f>IF(ISERROR(B79/B78),0,B79/B78)</f>
        <v>0</v>
      </c>
      <c r="D78" s="15">
        <v>205</v>
      </c>
      <c r="E78" s="19">
        <f>IF(ISERROR(D79/D78),0,D79/D78)</f>
        <v>18.87317073170732</v>
      </c>
      <c r="F78" s="15"/>
      <c r="G78" s="24">
        <f>IF(ISERROR(F79/F78),0,F79/F78)</f>
        <v>0</v>
      </c>
      <c r="H78" s="15"/>
      <c r="I78" s="68">
        <f>IF(ISERROR(H79/H78),0,H79/H78)</f>
        <v>0</v>
      </c>
      <c r="J78" s="15"/>
      <c r="K78" s="24">
        <f>IF(ISERROR(J79/J78),0,J79/J78)</f>
        <v>0</v>
      </c>
      <c r="L78" s="15"/>
      <c r="M78" s="24">
        <f>IF(ISERROR(L79/L78),0,L79/L78)</f>
        <v>0</v>
      </c>
      <c r="N78" s="15"/>
      <c r="O78" s="24">
        <f>IF(ISERROR(N79/N78),0,N79/N78)</f>
        <v>0</v>
      </c>
      <c r="P78" s="15"/>
      <c r="Q78" s="24">
        <f>IF(ISERROR(P79/P78),0,P79/P78)</f>
        <v>0</v>
      </c>
      <c r="R78" s="15"/>
      <c r="S78" s="24">
        <f>IF(ISERROR(R79/R78),0,R79/R78)</f>
        <v>0</v>
      </c>
      <c r="T78" s="15"/>
      <c r="U78" s="19">
        <f>IF(ISERROR(T79/T78),0,T79/T78)</f>
        <v>0</v>
      </c>
      <c r="V78" s="15"/>
      <c r="W78" s="68">
        <f>IF(ISERROR(V79/V78),0,V79/V78)</f>
        <v>0</v>
      </c>
      <c r="X78" s="15"/>
      <c r="Y78" s="24">
        <f>IF(ISERROR(X79/X78),0,X79/X78)</f>
        <v>0</v>
      </c>
      <c r="Z78" s="61">
        <f t="shared" si="1"/>
        <v>205</v>
      </c>
    </row>
    <row r="79" spans="1:26" ht="13.5">
      <c r="A79" s="137"/>
      <c r="B79" s="9">
        <v>0</v>
      </c>
      <c r="C79" s="20"/>
      <c r="D79" s="9">
        <v>3869</v>
      </c>
      <c r="E79" s="20"/>
      <c r="F79" s="9"/>
      <c r="G79" s="22"/>
      <c r="H79" s="9"/>
      <c r="I79" s="42"/>
      <c r="J79" s="9"/>
      <c r="K79" s="22"/>
      <c r="L79" s="9"/>
      <c r="M79" s="22"/>
      <c r="N79" s="9"/>
      <c r="O79" s="22"/>
      <c r="P79" s="9"/>
      <c r="Q79" s="22"/>
      <c r="R79" s="9"/>
      <c r="S79" s="22"/>
      <c r="T79" s="9"/>
      <c r="U79" s="22"/>
      <c r="V79" s="9"/>
      <c r="W79" s="42"/>
      <c r="X79" s="9"/>
      <c r="Y79" s="22"/>
      <c r="Z79" s="62">
        <f t="shared" si="1"/>
        <v>3869</v>
      </c>
    </row>
    <row r="80" spans="1:26" ht="13.5">
      <c r="A80" s="133" t="s">
        <v>16</v>
      </c>
      <c r="B80" s="15">
        <v>0</v>
      </c>
      <c r="C80" s="19">
        <f>IF(ISERROR(B81/B80),0,B81/B80)</f>
        <v>0</v>
      </c>
      <c r="D80" s="15">
        <v>0</v>
      </c>
      <c r="E80" s="19">
        <f>IF(ISERROR(D81/D80),0,D81/D80)</f>
        <v>0</v>
      </c>
      <c r="F80" s="15"/>
      <c r="G80" s="24">
        <f>IF(ISERROR(F81/F80),0,F81/F80)</f>
        <v>0</v>
      </c>
      <c r="H80" s="15"/>
      <c r="I80" s="68">
        <f>IF(ISERROR(H81/H80),0,H81/H80)</f>
        <v>0</v>
      </c>
      <c r="J80" s="15"/>
      <c r="K80" s="24">
        <f>IF(ISERROR(J81/J80),0,J81/J80)</f>
        <v>0</v>
      </c>
      <c r="L80" s="15"/>
      <c r="M80" s="24">
        <f>IF(ISERROR(L81/L80),0,L81/L80)</f>
        <v>0</v>
      </c>
      <c r="N80" s="15"/>
      <c r="O80" s="24">
        <f>IF(ISERROR(N81/N80),0,N81/N80)</f>
        <v>0</v>
      </c>
      <c r="P80" s="15"/>
      <c r="Q80" s="24">
        <f>IF(ISERROR(P81/P80),0,P81/P80)</f>
        <v>0</v>
      </c>
      <c r="R80" s="15"/>
      <c r="S80" s="24">
        <f>IF(ISERROR(R81/R80),0,R81/R80)</f>
        <v>0</v>
      </c>
      <c r="T80" s="15"/>
      <c r="U80" s="24">
        <f>IF(ISERROR(T81/T80),0,T81/T80)</f>
        <v>0</v>
      </c>
      <c r="V80" s="15"/>
      <c r="W80" s="19">
        <f>IF(ISERROR(V81/V80),0,V81/V80)</f>
        <v>0</v>
      </c>
      <c r="X80" s="15"/>
      <c r="Y80" s="24">
        <f>IF(ISERROR(X81/X80),0,X81/X80)</f>
        <v>0</v>
      </c>
      <c r="Z80" s="61">
        <f t="shared" si="1"/>
        <v>0</v>
      </c>
    </row>
    <row r="81" spans="1:26" ht="13.5">
      <c r="A81" s="133"/>
      <c r="B81" s="9">
        <v>0</v>
      </c>
      <c r="C81" s="20"/>
      <c r="D81" s="9">
        <v>0</v>
      </c>
      <c r="E81" s="20"/>
      <c r="F81" s="9"/>
      <c r="G81" s="22"/>
      <c r="H81" s="9"/>
      <c r="I81" s="42"/>
      <c r="J81" s="9"/>
      <c r="K81" s="22"/>
      <c r="L81" s="9"/>
      <c r="M81" s="22"/>
      <c r="N81" s="9"/>
      <c r="O81" s="22"/>
      <c r="P81" s="9"/>
      <c r="Q81" s="22"/>
      <c r="R81" s="9"/>
      <c r="S81" s="22"/>
      <c r="T81" s="9"/>
      <c r="U81" s="22"/>
      <c r="V81" s="9"/>
      <c r="W81" s="20"/>
      <c r="X81" s="9"/>
      <c r="Y81" s="22"/>
      <c r="Z81" s="62">
        <f t="shared" si="1"/>
        <v>0</v>
      </c>
    </row>
    <row r="82" spans="1:26" ht="13.5">
      <c r="A82" s="133" t="s">
        <v>4</v>
      </c>
      <c r="B82" s="15">
        <v>5966</v>
      </c>
      <c r="C82" s="19">
        <f>IF(ISERROR(B83/B82),0,B83/B82)</f>
        <v>20.689406637613143</v>
      </c>
      <c r="D82" s="15">
        <v>0</v>
      </c>
      <c r="E82" s="19">
        <f>IF(ISERROR(D83/D82),0,D83/D82)</f>
        <v>0</v>
      </c>
      <c r="F82" s="15"/>
      <c r="G82" s="24">
        <f>IF(ISERROR(F83/F82),0,F83/F82)</f>
        <v>0</v>
      </c>
      <c r="H82" s="15"/>
      <c r="I82" s="68">
        <f>IF(ISERROR(H83/H82),0,H83/H82)</f>
        <v>0</v>
      </c>
      <c r="J82" s="15"/>
      <c r="K82" s="24">
        <f>IF(ISERROR(J83/J82),0,J83/J82)</f>
        <v>0</v>
      </c>
      <c r="L82" s="15"/>
      <c r="M82" s="24">
        <f>IF(ISERROR(L83/L82),0,L83/L82)</f>
        <v>0</v>
      </c>
      <c r="N82" s="15"/>
      <c r="O82" s="19">
        <f>IF(ISERROR(N83/N82),0,N83/N82)</f>
        <v>0</v>
      </c>
      <c r="P82" s="15"/>
      <c r="Q82" s="24">
        <f>IF(ISERROR(P83/P82),0,P83/P82)</f>
        <v>0</v>
      </c>
      <c r="R82" s="15"/>
      <c r="S82" s="24">
        <f>IF(ISERROR(R83/R82),0,R83/R82)</f>
        <v>0</v>
      </c>
      <c r="T82" s="15"/>
      <c r="U82" s="19">
        <f>IF(ISERROR(T83/T82),0,T83/T82)</f>
        <v>0</v>
      </c>
      <c r="V82" s="15"/>
      <c r="W82" s="68">
        <f>IF(ISERROR(V83/V82),0,V83/V82)</f>
        <v>0</v>
      </c>
      <c r="X82" s="15"/>
      <c r="Y82" s="24">
        <f>IF(ISERROR(X83/X82),0,X83/X82)</f>
        <v>0</v>
      </c>
      <c r="Z82" s="61">
        <f t="shared" si="1"/>
        <v>5966</v>
      </c>
    </row>
    <row r="83" spans="1:26" ht="13.5">
      <c r="A83" s="133"/>
      <c r="B83" s="9">
        <v>123433</v>
      </c>
      <c r="C83" s="20"/>
      <c r="D83" s="9">
        <v>0</v>
      </c>
      <c r="E83" s="20"/>
      <c r="F83" s="9"/>
      <c r="G83" s="23"/>
      <c r="H83" s="9"/>
      <c r="I83" s="69"/>
      <c r="J83" s="9"/>
      <c r="K83" s="23"/>
      <c r="L83" s="9"/>
      <c r="M83" s="23"/>
      <c r="N83" s="9"/>
      <c r="O83" s="23"/>
      <c r="P83" s="9"/>
      <c r="Q83" s="23"/>
      <c r="R83" s="9"/>
      <c r="S83" s="23"/>
      <c r="T83" s="9"/>
      <c r="U83" s="23"/>
      <c r="V83" s="9"/>
      <c r="W83" s="69"/>
      <c r="X83" s="9"/>
      <c r="Y83" s="23"/>
      <c r="Z83" s="62">
        <f t="shared" si="1"/>
        <v>123433</v>
      </c>
    </row>
    <row r="84" spans="1:26" ht="14.25" customHeight="1">
      <c r="A84" s="133" t="s">
        <v>32</v>
      </c>
      <c r="B84" s="15">
        <v>0</v>
      </c>
      <c r="C84" s="19">
        <f>IF(ISERROR(B85/B84),0,B85/B84)</f>
        <v>0</v>
      </c>
      <c r="D84" s="15">
        <v>0</v>
      </c>
      <c r="E84" s="19">
        <f>IF(ISERROR(D85/D84),0,D85/D84)</f>
        <v>0</v>
      </c>
      <c r="F84" s="15"/>
      <c r="G84" s="24">
        <f>IF(ISERROR(F85/F84),0,F85/F84)</f>
        <v>0</v>
      </c>
      <c r="H84" s="15"/>
      <c r="I84" s="68">
        <f>IF(ISERROR(H85/H84),0,H85/H84)</f>
        <v>0</v>
      </c>
      <c r="J84" s="15"/>
      <c r="K84" s="24">
        <f>IF(ISERROR(J85/J84),0,J85/J84)</f>
        <v>0</v>
      </c>
      <c r="L84" s="15"/>
      <c r="M84" s="24">
        <f>IF(ISERROR(L85/L84),0,L85/L84)</f>
        <v>0</v>
      </c>
      <c r="N84" s="15"/>
      <c r="O84" s="24">
        <f>IF(ISERROR(N85/N84),0,N85/N84)</f>
        <v>0</v>
      </c>
      <c r="P84" s="15"/>
      <c r="Q84" s="24">
        <f>IF(ISERROR(P85/P84),0,P85/P84)</f>
        <v>0</v>
      </c>
      <c r="R84" s="15"/>
      <c r="S84" s="24">
        <f>IF(ISERROR(R85/R84),0,R85/R84)</f>
        <v>0</v>
      </c>
      <c r="T84" s="15"/>
      <c r="U84" s="24">
        <f>IF(ISERROR(T85/T84),0,T85/T84)</f>
        <v>0</v>
      </c>
      <c r="V84" s="15"/>
      <c r="W84" s="68">
        <f>IF(ISERROR(V85/V84),0,V85/V84)</f>
        <v>0</v>
      </c>
      <c r="X84" s="15"/>
      <c r="Y84" s="24">
        <f>IF(ISERROR(X85/X84),0,X85/X84)</f>
        <v>0</v>
      </c>
      <c r="Z84" s="124">
        <f>B84+D84+F84+H84+J84+L84+N84+P84+R84+T84+V84+X84</f>
        <v>0</v>
      </c>
    </row>
    <row r="85" spans="1:26" ht="13.5">
      <c r="A85" s="137"/>
      <c r="B85" s="9">
        <v>0</v>
      </c>
      <c r="C85" s="20"/>
      <c r="D85" s="9">
        <v>0</v>
      </c>
      <c r="E85" s="20"/>
      <c r="F85" s="9"/>
      <c r="G85" s="22"/>
      <c r="H85" s="9"/>
      <c r="I85" s="42"/>
      <c r="J85" s="9"/>
      <c r="K85" s="22"/>
      <c r="L85" s="9"/>
      <c r="M85" s="22"/>
      <c r="N85" s="9"/>
      <c r="O85" s="22"/>
      <c r="P85" s="9"/>
      <c r="Q85" s="22"/>
      <c r="R85" s="9"/>
      <c r="S85" s="22"/>
      <c r="T85" s="9"/>
      <c r="U85" s="22"/>
      <c r="V85" s="9"/>
      <c r="W85" s="42"/>
      <c r="X85" s="9"/>
      <c r="Y85" s="22"/>
      <c r="Z85" s="127">
        <f>B85+D85+F85+H85+J85+L85+N85+P85+R85+T85+V85+X85</f>
        <v>0</v>
      </c>
    </row>
    <row r="86" spans="1:26" ht="13.5">
      <c r="A86" s="137" t="s">
        <v>54</v>
      </c>
      <c r="B86" s="15">
        <v>0</v>
      </c>
      <c r="C86" s="19">
        <f>IF(ISERROR(B87/B86),0,B87/B86)</f>
        <v>0</v>
      </c>
      <c r="D86" s="15">
        <v>0</v>
      </c>
      <c r="E86" s="19">
        <f>IF(ISERROR(D87/D86),0,D87/D86)</f>
        <v>0</v>
      </c>
      <c r="F86" s="15"/>
      <c r="G86" s="24">
        <f>IF(ISERROR(F87/F86),0,F87/F86)</f>
        <v>0</v>
      </c>
      <c r="H86" s="15"/>
      <c r="I86" s="68">
        <f>IF(ISERROR(H87/H86),0,H87/H86)</f>
        <v>0</v>
      </c>
      <c r="J86" s="15"/>
      <c r="K86" s="24">
        <f>IF(ISERROR(J87/J86),0,J87/J86)</f>
        <v>0</v>
      </c>
      <c r="L86" s="15"/>
      <c r="M86" s="24">
        <f>IF(ISERROR(L87/L86),0,L87/L86)</f>
        <v>0</v>
      </c>
      <c r="N86" s="15"/>
      <c r="O86" s="19">
        <f>IF(ISERROR(N87/N86),0,N87/N86)</f>
        <v>0</v>
      </c>
      <c r="P86" s="15"/>
      <c r="Q86" s="24">
        <f>IF(ISERROR(P87/P86),0,P87/P86)</f>
        <v>0</v>
      </c>
      <c r="R86" s="15"/>
      <c r="S86" s="24">
        <f>IF(ISERROR(R87/R86),0,R87/R86)</f>
        <v>0</v>
      </c>
      <c r="T86" s="15"/>
      <c r="U86" s="24">
        <f>IF(ISERROR(T87/T86),0,T87/T86)</f>
        <v>0</v>
      </c>
      <c r="V86" s="15"/>
      <c r="W86" s="68">
        <f>IF(ISERROR(V87/V86),0,V87/V86)</f>
        <v>0</v>
      </c>
      <c r="X86" s="15"/>
      <c r="Y86" s="24">
        <f>IF(ISERROR(X87/X86),0,X87/X86)</f>
        <v>0</v>
      </c>
      <c r="Z86" s="61">
        <f t="shared" si="1"/>
        <v>0</v>
      </c>
    </row>
    <row r="87" spans="1:26" ht="13.5">
      <c r="A87" s="141"/>
      <c r="B87" s="9">
        <v>0</v>
      </c>
      <c r="C87" s="20"/>
      <c r="D87" s="9">
        <v>0</v>
      </c>
      <c r="E87" s="20"/>
      <c r="F87" s="9"/>
      <c r="G87" s="23"/>
      <c r="H87" s="9"/>
      <c r="I87" s="69"/>
      <c r="J87" s="9"/>
      <c r="K87" s="23"/>
      <c r="L87" s="9"/>
      <c r="M87" s="23"/>
      <c r="N87" s="9"/>
      <c r="O87" s="23"/>
      <c r="P87" s="9"/>
      <c r="Q87" s="23"/>
      <c r="R87" s="9"/>
      <c r="S87" s="23"/>
      <c r="T87" s="9"/>
      <c r="U87" s="23"/>
      <c r="V87" s="9"/>
      <c r="W87" s="42"/>
      <c r="X87" s="9"/>
      <c r="Y87" s="23"/>
      <c r="Z87" s="60">
        <f t="shared" si="1"/>
        <v>0</v>
      </c>
    </row>
    <row r="88" spans="1:26" ht="13.5">
      <c r="A88" s="133" t="s">
        <v>13</v>
      </c>
      <c r="B88" s="15">
        <v>2068</v>
      </c>
      <c r="C88" s="19">
        <f>IF(ISERROR(B89/B88),0,B89/B88)</f>
        <v>12.563829787234043</v>
      </c>
      <c r="D88" s="15">
        <v>6862</v>
      </c>
      <c r="E88" s="19">
        <f>IF(ISERROR(D89/D88),0,D89/D88)</f>
        <v>7.538618478577674</v>
      </c>
      <c r="F88" s="15"/>
      <c r="G88" s="19">
        <f>IF(ISERROR(F89/F88),0,F89/F88)</f>
        <v>0</v>
      </c>
      <c r="H88" s="15"/>
      <c r="I88" s="19">
        <f>IF(ISERROR(H89/H88),0,H89/H88)</f>
        <v>0</v>
      </c>
      <c r="J88" s="15"/>
      <c r="K88" s="19">
        <f>IF(ISERROR(J89/J88),0,J89/J88)</f>
        <v>0</v>
      </c>
      <c r="L88" s="15"/>
      <c r="M88" s="19">
        <f>IF(ISERROR(L89/L88),0,L89/L88)</f>
        <v>0</v>
      </c>
      <c r="N88" s="15"/>
      <c r="O88" s="19">
        <f>IF(ISERROR(N89/N88),0,N89/N88)</f>
        <v>0</v>
      </c>
      <c r="P88" s="15"/>
      <c r="Q88" s="19">
        <f>IF(ISERROR(P89/P88),0,P89/P88)</f>
        <v>0</v>
      </c>
      <c r="R88" s="15"/>
      <c r="S88" s="19">
        <f>IF(ISERROR(R89/R88),0,R89/R88)</f>
        <v>0</v>
      </c>
      <c r="T88" s="15"/>
      <c r="U88" s="19">
        <f>IF(ISERROR(T89/T88),0,T89/T88)</f>
        <v>0</v>
      </c>
      <c r="V88" s="15"/>
      <c r="W88" s="19">
        <f>IF(ISERROR(V89/V88),0,V89/V88)</f>
        <v>0</v>
      </c>
      <c r="X88" s="15"/>
      <c r="Y88" s="55">
        <f>IF(ISERROR(X89/X88),0,X89/X88)</f>
        <v>0</v>
      </c>
      <c r="Z88" s="61">
        <f t="shared" si="1"/>
        <v>8930</v>
      </c>
    </row>
    <row r="89" spans="1:26" ht="13.5">
      <c r="A89" s="133"/>
      <c r="B89" s="9">
        <v>25982</v>
      </c>
      <c r="C89" s="20"/>
      <c r="D89" s="9">
        <v>51730</v>
      </c>
      <c r="E89" s="20"/>
      <c r="F89" s="9"/>
      <c r="G89" s="20"/>
      <c r="H89" s="9"/>
      <c r="I89" s="20"/>
      <c r="J89" s="9"/>
      <c r="K89" s="20"/>
      <c r="L89" s="9"/>
      <c r="M89" s="20"/>
      <c r="N89" s="9"/>
      <c r="O89" s="20"/>
      <c r="P89" s="9"/>
      <c r="Q89" s="20"/>
      <c r="R89" s="9"/>
      <c r="S89" s="20"/>
      <c r="T89" s="9"/>
      <c r="U89" s="20"/>
      <c r="V89" s="9"/>
      <c r="W89" s="20"/>
      <c r="X89" s="9"/>
      <c r="Y89" s="52"/>
      <c r="Z89" s="62">
        <f t="shared" si="1"/>
        <v>77712</v>
      </c>
    </row>
    <row r="90" spans="1:26" ht="13.5">
      <c r="A90" s="133" t="s">
        <v>10</v>
      </c>
      <c r="B90" s="15">
        <v>0</v>
      </c>
      <c r="C90" s="19">
        <f>IF(ISERROR(B91/B90),0,B91/B90)</f>
        <v>0</v>
      </c>
      <c r="D90" s="15">
        <v>0</v>
      </c>
      <c r="E90" s="19">
        <f>IF(ISERROR(D91/D90),0,D91/D90)</f>
        <v>0</v>
      </c>
      <c r="F90" s="15"/>
      <c r="G90" s="19">
        <f>IF(ISERROR(F91/F90),0,F91/F90)</f>
        <v>0</v>
      </c>
      <c r="H90" s="15"/>
      <c r="I90" s="19">
        <f>IF(ISERROR(H91/H90),0,H91/H90)</f>
        <v>0</v>
      </c>
      <c r="J90" s="15"/>
      <c r="K90" s="19">
        <f>IF(ISERROR(J91/J90),0,J91/J90)</f>
        <v>0</v>
      </c>
      <c r="L90" s="15"/>
      <c r="M90" s="19">
        <f>IF(ISERROR(L91/L90),0,L91/L90)</f>
        <v>0</v>
      </c>
      <c r="N90" s="15"/>
      <c r="O90" s="19">
        <f>IF(ISERROR(N91/N90),0,N91/N90)</f>
        <v>0</v>
      </c>
      <c r="P90" s="15"/>
      <c r="Q90" s="19">
        <f>IF(ISERROR(P91/P90),0,P91/P90)</f>
        <v>0</v>
      </c>
      <c r="R90" s="15"/>
      <c r="S90" s="19">
        <f>IF(ISERROR(R91/R90),0,R91/R90)</f>
        <v>0</v>
      </c>
      <c r="T90" s="15"/>
      <c r="U90" s="19">
        <f>IF(ISERROR(T91/T90),0,T91/T90)</f>
        <v>0</v>
      </c>
      <c r="V90" s="15"/>
      <c r="W90" s="19">
        <f>IF(ISERROR(V91/V90),0,V91/V90)</f>
        <v>0</v>
      </c>
      <c r="X90" s="15"/>
      <c r="Y90" s="55">
        <f>IF(ISERROR(X91/X90),0,X91/X90)</f>
        <v>0</v>
      </c>
      <c r="Z90" s="61">
        <f t="shared" si="1"/>
        <v>0</v>
      </c>
    </row>
    <row r="91" spans="1:26" ht="13.5">
      <c r="A91" s="133"/>
      <c r="B91" s="9">
        <v>0</v>
      </c>
      <c r="C91" s="20"/>
      <c r="D91" s="9">
        <v>0</v>
      </c>
      <c r="E91" s="20"/>
      <c r="F91" s="9"/>
      <c r="G91" s="20"/>
      <c r="H91" s="9"/>
      <c r="I91" s="20"/>
      <c r="J91" s="9"/>
      <c r="K91" s="20"/>
      <c r="L91" s="9"/>
      <c r="M91" s="20"/>
      <c r="N91" s="9"/>
      <c r="O91" s="20"/>
      <c r="P91" s="9"/>
      <c r="Q91" s="20"/>
      <c r="R91" s="9"/>
      <c r="S91" s="20"/>
      <c r="T91" s="9"/>
      <c r="U91" s="20"/>
      <c r="V91" s="9"/>
      <c r="W91" s="20"/>
      <c r="X91" s="9"/>
      <c r="Y91" s="52"/>
      <c r="Z91" s="60">
        <f t="shared" si="1"/>
        <v>0</v>
      </c>
    </row>
    <row r="92" spans="1:26" ht="13.5">
      <c r="A92" s="133" t="s">
        <v>53</v>
      </c>
      <c r="B92" s="15">
        <v>0</v>
      </c>
      <c r="C92" s="19">
        <f>IF(ISERROR(B93/B92),0,B93/B92)</f>
        <v>0</v>
      </c>
      <c r="D92" s="15">
        <v>0</v>
      </c>
      <c r="E92" s="19">
        <f>IF(ISERROR(D93/D92),0,D93/D92)</f>
        <v>0</v>
      </c>
      <c r="F92" s="15"/>
      <c r="G92" s="19">
        <f>IF(ISERROR(F93/F92),0,F93/F92)</f>
        <v>0</v>
      </c>
      <c r="H92" s="15"/>
      <c r="I92" s="19">
        <f>IF(ISERROR(H93/H92),0,H93/H92)</f>
        <v>0</v>
      </c>
      <c r="J92" s="15"/>
      <c r="K92" s="19">
        <f>IF(ISERROR(J93/J92),0,J93/J92)</f>
        <v>0</v>
      </c>
      <c r="L92" s="15"/>
      <c r="M92" s="19">
        <f>IF(ISERROR(L93/L92),0,L93/L92)</f>
        <v>0</v>
      </c>
      <c r="N92" s="15"/>
      <c r="O92" s="19">
        <f>IF(ISERROR(N93/N92),0,N93/N92)</f>
        <v>0</v>
      </c>
      <c r="P92" s="15"/>
      <c r="Q92" s="19">
        <f>IF(ISERROR(P93/P92),0,P93/P92)</f>
        <v>0</v>
      </c>
      <c r="R92" s="15"/>
      <c r="S92" s="19">
        <f>IF(ISERROR(R93/R92),0,R93/R92)</f>
        <v>0</v>
      </c>
      <c r="T92" s="15"/>
      <c r="U92" s="19">
        <f>IF(ISERROR(T93/T92),0,T93/T92)</f>
        <v>0</v>
      </c>
      <c r="V92" s="15"/>
      <c r="W92" s="19">
        <f>IF(ISERROR(V93/V92),0,V93/V92)</f>
        <v>0</v>
      </c>
      <c r="X92" s="15"/>
      <c r="Y92" s="55">
        <f>IF(ISERROR(X93/X92),0,X93/X92)</f>
        <v>0</v>
      </c>
      <c r="Z92" s="61">
        <f t="shared" si="1"/>
        <v>0</v>
      </c>
    </row>
    <row r="93" spans="1:26" ht="13.5">
      <c r="A93" s="133"/>
      <c r="B93" s="9">
        <v>0</v>
      </c>
      <c r="C93" s="20"/>
      <c r="D93" s="9">
        <v>0</v>
      </c>
      <c r="E93" s="20"/>
      <c r="F93" s="9"/>
      <c r="G93" s="20"/>
      <c r="H93" s="9"/>
      <c r="I93" s="20"/>
      <c r="J93" s="9"/>
      <c r="K93" s="20"/>
      <c r="L93" s="9"/>
      <c r="M93" s="20"/>
      <c r="N93" s="9"/>
      <c r="O93" s="20"/>
      <c r="P93" s="9"/>
      <c r="Q93" s="20"/>
      <c r="R93" s="9"/>
      <c r="S93" s="20"/>
      <c r="T93" s="9"/>
      <c r="U93" s="20"/>
      <c r="V93" s="9"/>
      <c r="W93" s="20"/>
      <c r="X93" s="9"/>
      <c r="Y93" s="52"/>
      <c r="Z93" s="60">
        <f t="shared" si="1"/>
        <v>0</v>
      </c>
    </row>
    <row r="94" spans="1:26" ht="13.5">
      <c r="A94" s="137" t="s">
        <v>44</v>
      </c>
      <c r="B94" s="15">
        <v>0</v>
      </c>
      <c r="C94" s="19">
        <f>IF(ISERROR(B95/B94),0,B95/B94)</f>
        <v>0</v>
      </c>
      <c r="D94" s="15">
        <v>0</v>
      </c>
      <c r="E94" s="19">
        <f>IF(ISERROR(D95/D94),0,D95/D94)</f>
        <v>0</v>
      </c>
      <c r="F94" s="15"/>
      <c r="G94" s="21">
        <f>IF(ISERROR(F95/F94),0,F95/F94)</f>
        <v>0</v>
      </c>
      <c r="H94" s="15"/>
      <c r="I94" s="21">
        <f>IF(ISERROR(H95/H94),0,H95/H94)</f>
        <v>0</v>
      </c>
      <c r="J94" s="15"/>
      <c r="K94" s="21">
        <f>IF(ISERROR(J95/J94),0,J95/J94)</f>
        <v>0</v>
      </c>
      <c r="L94" s="15"/>
      <c r="M94" s="21">
        <f>IF(ISERROR(L95/L94),0,L95/L94)</f>
        <v>0</v>
      </c>
      <c r="N94" s="15"/>
      <c r="O94" s="21">
        <f>IF(ISERROR(N95/N94),0,N95/N94)</f>
        <v>0</v>
      </c>
      <c r="P94" s="15"/>
      <c r="Q94" s="21">
        <f>IF(ISERROR(P95/P94),0,P95/P94)</f>
        <v>0</v>
      </c>
      <c r="R94" s="15"/>
      <c r="S94" s="21">
        <f>IF(ISERROR(R95/R94),0,R95/R94)</f>
        <v>0</v>
      </c>
      <c r="T94" s="15"/>
      <c r="U94" s="21">
        <f>IF(ISERROR(T95/T94),0,T95/T94)</f>
        <v>0</v>
      </c>
      <c r="V94" s="15"/>
      <c r="W94" s="21">
        <f>IF(ISERROR(V95/V94),0,V95/V94)</f>
        <v>0</v>
      </c>
      <c r="X94" s="15"/>
      <c r="Y94" s="41">
        <f>IF(ISERROR(X95/X94),0,X95/X94)</f>
        <v>0</v>
      </c>
      <c r="Z94" s="61">
        <f t="shared" si="1"/>
        <v>0</v>
      </c>
    </row>
    <row r="95" spans="1:26" ht="13.5">
      <c r="A95" s="142"/>
      <c r="B95" s="9">
        <v>0</v>
      </c>
      <c r="C95" s="20"/>
      <c r="D95" s="9">
        <v>0</v>
      </c>
      <c r="E95" s="20"/>
      <c r="F95" s="9"/>
      <c r="G95" s="20"/>
      <c r="H95" s="9"/>
      <c r="I95" s="20"/>
      <c r="J95" s="9"/>
      <c r="K95" s="20"/>
      <c r="L95" s="9"/>
      <c r="M95" s="20"/>
      <c r="N95" s="9"/>
      <c r="O95" s="20"/>
      <c r="P95" s="9"/>
      <c r="Q95" s="20"/>
      <c r="R95" s="9"/>
      <c r="S95" s="20"/>
      <c r="T95" s="9"/>
      <c r="U95" s="20"/>
      <c r="V95" s="9"/>
      <c r="W95" s="20"/>
      <c r="X95" s="9"/>
      <c r="Y95" s="52"/>
      <c r="Z95" s="60">
        <f t="shared" si="1"/>
        <v>0</v>
      </c>
    </row>
    <row r="96" spans="1:26" ht="13.5">
      <c r="A96" s="133" t="s">
        <v>5</v>
      </c>
      <c r="B96" s="15">
        <v>0</v>
      </c>
      <c r="C96" s="19">
        <f>IF(ISERROR(B97/B96),0,B97/B96)</f>
        <v>0</v>
      </c>
      <c r="D96" s="15">
        <v>0</v>
      </c>
      <c r="E96" s="19">
        <f>IF(ISERROR(D97/D96),0,D97/D96)</f>
        <v>0</v>
      </c>
      <c r="F96" s="15"/>
      <c r="G96" s="22">
        <f>IF(ISERROR(F97/F96),0,F97/F96)</f>
        <v>0</v>
      </c>
      <c r="H96" s="15"/>
      <c r="I96" s="22">
        <f>IF(ISERROR(H97/H96),0,H97/H96)</f>
        <v>0</v>
      </c>
      <c r="J96" s="15"/>
      <c r="K96" s="22">
        <f>IF(ISERROR(J97/J96),0,J97/J96)</f>
        <v>0</v>
      </c>
      <c r="L96" s="15"/>
      <c r="M96" s="22">
        <f>IF(ISERROR(L97/L96),0,L97/L96)</f>
        <v>0</v>
      </c>
      <c r="N96" s="15"/>
      <c r="O96" s="22">
        <f>IF(ISERROR(N97/N96),0,N97/N96)</f>
        <v>0</v>
      </c>
      <c r="P96" s="15"/>
      <c r="Q96" s="22">
        <f>IF(ISERROR(P97/P96),0,P97/P96)</f>
        <v>0</v>
      </c>
      <c r="R96" s="15"/>
      <c r="S96" s="22">
        <f>IF(ISERROR(R97/R96),0,R97/R96)</f>
        <v>0</v>
      </c>
      <c r="T96" s="15"/>
      <c r="U96" s="22">
        <f>IF(ISERROR(T97/T96),0,T97/T96)</f>
        <v>0</v>
      </c>
      <c r="V96" s="15"/>
      <c r="W96" s="22">
        <f>IF(ISERROR(V97/V96),0,V97/V96)</f>
        <v>0</v>
      </c>
      <c r="X96" s="15"/>
      <c r="Y96" s="22">
        <f>IF(ISERROR(X97/X96),0,X97/X96)</f>
        <v>0</v>
      </c>
      <c r="Z96" s="61">
        <f t="shared" si="1"/>
        <v>0</v>
      </c>
    </row>
    <row r="97" spans="1:26" ht="13.5">
      <c r="A97" s="133"/>
      <c r="B97" s="9">
        <v>0</v>
      </c>
      <c r="C97" s="20"/>
      <c r="D97" s="9">
        <v>0</v>
      </c>
      <c r="E97" s="20"/>
      <c r="F97" s="9"/>
      <c r="G97" s="20"/>
      <c r="H97" s="9"/>
      <c r="I97" s="20"/>
      <c r="J97" s="9"/>
      <c r="K97" s="20"/>
      <c r="L97" s="9"/>
      <c r="M97" s="20"/>
      <c r="N97" s="9"/>
      <c r="O97" s="20"/>
      <c r="P97" s="9"/>
      <c r="Q97" s="20"/>
      <c r="R97" s="9"/>
      <c r="S97" s="20"/>
      <c r="T97" s="9"/>
      <c r="U97" s="20"/>
      <c r="V97" s="9"/>
      <c r="W97" s="20"/>
      <c r="X97" s="9"/>
      <c r="Y97" s="52"/>
      <c r="Z97" s="60">
        <f t="shared" si="1"/>
        <v>0</v>
      </c>
    </row>
    <row r="98" spans="1:26" ht="13.5">
      <c r="A98" s="133" t="s">
        <v>12</v>
      </c>
      <c r="B98" s="15">
        <v>0</v>
      </c>
      <c r="C98" s="19">
        <f>IF(ISERROR(B99/B98),0,B99/B98)</f>
        <v>0</v>
      </c>
      <c r="D98" s="15">
        <v>0</v>
      </c>
      <c r="E98" s="19">
        <f>IF(ISERROR(D99/D98),0,D99/D98)</f>
        <v>0</v>
      </c>
      <c r="F98" s="15"/>
      <c r="G98" s="22">
        <f>IF(ISERROR(F99/F98),0,F99/F98)</f>
        <v>0</v>
      </c>
      <c r="H98" s="15"/>
      <c r="I98" s="22">
        <f>IF(ISERROR(H99/H98),0,H99/H98)</f>
        <v>0</v>
      </c>
      <c r="J98" s="15"/>
      <c r="K98" s="22">
        <f>IF(ISERROR(J99/J98),0,J99/J98)</f>
        <v>0</v>
      </c>
      <c r="L98" s="15"/>
      <c r="M98" s="22">
        <f>IF(ISERROR(L99/L98),0,L99/L98)</f>
        <v>0</v>
      </c>
      <c r="N98" s="15"/>
      <c r="O98" s="19">
        <f>IF(ISERROR(N99/N98),0,N99/N98)</f>
        <v>0</v>
      </c>
      <c r="P98" s="15"/>
      <c r="Q98" s="22">
        <f>IF(ISERROR(P99/P98),0,P99/P98)</f>
        <v>0</v>
      </c>
      <c r="R98" s="15"/>
      <c r="S98" s="22">
        <f>IF(ISERROR(R99/R98),0,R99/R98)</f>
        <v>0</v>
      </c>
      <c r="T98" s="15"/>
      <c r="U98" s="22">
        <f>IF(ISERROR(T99/T98),0,T99/T98)</f>
        <v>0</v>
      </c>
      <c r="V98" s="15"/>
      <c r="W98" s="22">
        <f>IF(ISERROR(V99/V98),0,V99/V98)</f>
        <v>0</v>
      </c>
      <c r="X98" s="15"/>
      <c r="Y98" s="22">
        <f>IF(ISERROR(X99/X98),0,X99/X98)</f>
        <v>0</v>
      </c>
      <c r="Z98" s="61">
        <f t="shared" si="1"/>
        <v>0</v>
      </c>
    </row>
    <row r="99" spans="1:26" ht="13.5">
      <c r="A99" s="133"/>
      <c r="B99" s="9">
        <v>0</v>
      </c>
      <c r="C99" s="20"/>
      <c r="D99" s="9">
        <v>0</v>
      </c>
      <c r="E99" s="20"/>
      <c r="F99" s="9"/>
      <c r="G99" s="23"/>
      <c r="H99" s="9"/>
      <c r="I99" s="23"/>
      <c r="J99" s="9"/>
      <c r="K99" s="23"/>
      <c r="L99" s="9"/>
      <c r="M99" s="23"/>
      <c r="N99" s="9"/>
      <c r="O99" s="23"/>
      <c r="P99" s="9"/>
      <c r="Q99" s="23"/>
      <c r="R99" s="9"/>
      <c r="S99" s="23"/>
      <c r="T99" s="9"/>
      <c r="U99" s="23"/>
      <c r="V99" s="9"/>
      <c r="W99" s="23"/>
      <c r="X99" s="9"/>
      <c r="Y99" s="23"/>
      <c r="Z99" s="60">
        <f t="shared" si="1"/>
        <v>0</v>
      </c>
    </row>
    <row r="100" spans="1:26" ht="13.5">
      <c r="A100" s="141" t="s">
        <v>50</v>
      </c>
      <c r="B100" s="15">
        <v>0</v>
      </c>
      <c r="C100" s="19">
        <f>IF(ISERROR(B101/B100),0,B101/B100)</f>
        <v>0</v>
      </c>
      <c r="D100" s="15">
        <v>0</v>
      </c>
      <c r="E100" s="19">
        <f>IF(ISERROR(D101/D100),0,D101/D100)</f>
        <v>0</v>
      </c>
      <c r="F100" s="15"/>
      <c r="G100" s="21">
        <f>IF(ISERROR(F101/F100),0,F101/F100)</f>
        <v>0</v>
      </c>
      <c r="H100" s="15"/>
      <c r="I100" s="21">
        <f>IF(ISERROR(H101/H100),0,H101/H100)</f>
        <v>0</v>
      </c>
      <c r="J100" s="15"/>
      <c r="K100" s="51">
        <f>IF(ISERROR(J101/J100),0,J101/J100)</f>
        <v>0</v>
      </c>
      <c r="L100" s="15"/>
      <c r="M100" s="51">
        <f>IF(ISERROR(L101/L100),0,L101/L100)</f>
        <v>0</v>
      </c>
      <c r="N100" s="15"/>
      <c r="O100" s="21">
        <f>IF(ISERROR(N101/N100),0,N101/N100)</f>
        <v>0</v>
      </c>
      <c r="P100" s="15"/>
      <c r="Q100" s="21">
        <f>IF(ISERROR(P101/P100),0,P101/P100)</f>
        <v>0</v>
      </c>
      <c r="R100" s="15"/>
      <c r="S100" s="21">
        <f>IF(ISERROR(R101/R100),0,R101/R100)</f>
        <v>0</v>
      </c>
      <c r="T100" s="15"/>
      <c r="U100" s="21">
        <f>IF(ISERROR(T101/T100),0,T101/T100)</f>
        <v>0</v>
      </c>
      <c r="V100" s="15"/>
      <c r="W100" s="21">
        <f>IF(ISERROR(V101/V100),0,V101/V100)</f>
        <v>0</v>
      </c>
      <c r="X100" s="15"/>
      <c r="Y100" s="67">
        <f>IF(ISERROR(X101/X100),0,X101/X100)</f>
        <v>0</v>
      </c>
      <c r="Z100" s="61">
        <f t="shared" si="1"/>
        <v>0</v>
      </c>
    </row>
    <row r="101" spans="1:26" ht="13.5">
      <c r="A101" s="133"/>
      <c r="B101" s="9">
        <v>0</v>
      </c>
      <c r="C101" s="20"/>
      <c r="D101" s="9">
        <v>0</v>
      </c>
      <c r="E101" s="20"/>
      <c r="F101" s="9"/>
      <c r="G101" s="20"/>
      <c r="H101" s="9"/>
      <c r="I101" s="20"/>
      <c r="J101" s="9"/>
      <c r="K101" s="20"/>
      <c r="L101" s="9"/>
      <c r="M101" s="20"/>
      <c r="N101" s="9"/>
      <c r="O101" s="20"/>
      <c r="P101" s="9"/>
      <c r="Q101" s="20"/>
      <c r="R101" s="9"/>
      <c r="S101" s="20"/>
      <c r="T101" s="9"/>
      <c r="U101" s="20"/>
      <c r="V101" s="9"/>
      <c r="W101" s="20"/>
      <c r="X101" s="9"/>
      <c r="Y101" s="52"/>
      <c r="Z101" s="60">
        <f t="shared" si="1"/>
        <v>0</v>
      </c>
    </row>
    <row r="102" spans="1:26" ht="13.5">
      <c r="A102" s="142" t="s">
        <v>65</v>
      </c>
      <c r="B102" s="15">
        <v>0</v>
      </c>
      <c r="C102" s="19">
        <f>IF(ISERROR(B103/B102),0,B103/B102)</f>
        <v>0</v>
      </c>
      <c r="D102" s="15">
        <v>0</v>
      </c>
      <c r="E102" s="19">
        <f>IF(ISERROR(D103/D102),0,D103/D102)</f>
        <v>0</v>
      </c>
      <c r="F102" s="15"/>
      <c r="G102" s="19">
        <f>IF(ISERROR(F103/F102),0,F103/F102)</f>
        <v>0</v>
      </c>
      <c r="H102" s="15"/>
      <c r="I102" s="19">
        <f>IF(ISERROR(H103/H102),0,H103/H102)</f>
        <v>0</v>
      </c>
      <c r="J102" s="15"/>
      <c r="K102" s="19">
        <f>IF(ISERROR(J103/J102),0,J103/J102)</f>
        <v>0</v>
      </c>
      <c r="L102" s="15"/>
      <c r="M102" s="19">
        <f>IF(ISERROR(L103/L102),0,L103/L102)</f>
        <v>0</v>
      </c>
      <c r="N102" s="15"/>
      <c r="O102" s="19">
        <f>IF(ISERROR(N103/N102),0,N103/N102)</f>
        <v>0</v>
      </c>
      <c r="P102" s="15"/>
      <c r="Q102" s="19">
        <f>IF(ISERROR(P103/P102),0,P103/P102)</f>
        <v>0</v>
      </c>
      <c r="R102" s="15"/>
      <c r="S102" s="19">
        <f>IF(ISERROR(R103/R102),0,R103/R102)</f>
        <v>0</v>
      </c>
      <c r="T102" s="15"/>
      <c r="U102" s="19">
        <f>IF(ISERROR(T103/T102),0,T103/T102)</f>
        <v>0</v>
      </c>
      <c r="V102" s="15"/>
      <c r="W102" s="19">
        <f>IF(ISERROR(V103/V102),0,V103/V102)</f>
        <v>0</v>
      </c>
      <c r="X102" s="15"/>
      <c r="Y102" s="55">
        <f>IF(ISERROR(X103/X102),0,X103/X102)</f>
        <v>0</v>
      </c>
      <c r="Z102" s="61">
        <f t="shared" si="1"/>
        <v>0</v>
      </c>
    </row>
    <row r="103" spans="1:26" ht="13.5">
      <c r="A103" s="141"/>
      <c r="B103" s="9">
        <v>0</v>
      </c>
      <c r="C103" s="20"/>
      <c r="D103" s="9">
        <v>0</v>
      </c>
      <c r="E103" s="20"/>
      <c r="F103" s="9"/>
      <c r="G103" s="20"/>
      <c r="H103" s="9"/>
      <c r="I103" s="20"/>
      <c r="J103" s="9"/>
      <c r="K103" s="20"/>
      <c r="L103" s="9"/>
      <c r="M103" s="20"/>
      <c r="N103" s="9"/>
      <c r="O103" s="20"/>
      <c r="P103" s="9"/>
      <c r="Q103" s="20"/>
      <c r="R103" s="9"/>
      <c r="S103" s="20"/>
      <c r="T103" s="9"/>
      <c r="U103" s="20"/>
      <c r="V103" s="9"/>
      <c r="W103" s="20"/>
      <c r="X103" s="9"/>
      <c r="Y103" s="52"/>
      <c r="Z103" s="60">
        <f t="shared" si="1"/>
        <v>0</v>
      </c>
    </row>
    <row r="104" spans="1:26" ht="13.5">
      <c r="A104" s="133" t="s">
        <v>11</v>
      </c>
      <c r="B104" s="15">
        <v>0</v>
      </c>
      <c r="C104" s="19">
        <f>IF(ISERROR(B105/B104),0,B105/B104)</f>
        <v>0</v>
      </c>
      <c r="D104" s="15">
        <v>0</v>
      </c>
      <c r="E104" s="19">
        <f>IF(ISERROR(D105/D104),0,D105/D104)</f>
        <v>0</v>
      </c>
      <c r="F104" s="15"/>
      <c r="G104" s="21">
        <f>IF(ISERROR(F105/F104),0,F105/F104)</f>
        <v>0</v>
      </c>
      <c r="H104" s="15"/>
      <c r="I104" s="21">
        <f>IF(ISERROR(H105/H104),0,H105/H104)</f>
        <v>0</v>
      </c>
      <c r="J104" s="15"/>
      <c r="K104" s="21">
        <f>IF(ISERROR(J105/J104),0,J105/J104)</f>
        <v>0</v>
      </c>
      <c r="L104" s="15"/>
      <c r="M104" s="21">
        <f>IF(ISERROR(L105/L104),0,L105/L104)</f>
        <v>0</v>
      </c>
      <c r="N104" s="15"/>
      <c r="O104" s="21">
        <f>IF(ISERROR(N105/N104),0,N105/N104)</f>
        <v>0</v>
      </c>
      <c r="P104" s="15"/>
      <c r="Q104" s="21">
        <f>IF(ISERROR(P105/P104),0,P105/P104)</f>
        <v>0</v>
      </c>
      <c r="R104" s="15"/>
      <c r="S104" s="21">
        <f>IF(ISERROR(R105/R104),0,R105/R104)</f>
        <v>0</v>
      </c>
      <c r="T104" s="15"/>
      <c r="U104" s="21">
        <f>IF(ISERROR(T105/T104),0,T105/T104)</f>
        <v>0</v>
      </c>
      <c r="V104" s="15"/>
      <c r="W104" s="21">
        <f>IF(ISERROR(V105/V104),0,V105/V104)</f>
        <v>0</v>
      </c>
      <c r="X104" s="15"/>
      <c r="Y104" s="41">
        <f>IF(ISERROR(X105/X104),0,X105/X104)</f>
        <v>0</v>
      </c>
      <c r="Z104" s="61">
        <f t="shared" si="1"/>
        <v>0</v>
      </c>
    </row>
    <row r="105" spans="1:26" ht="13.5">
      <c r="A105" s="133"/>
      <c r="B105" s="9">
        <v>0</v>
      </c>
      <c r="C105" s="20"/>
      <c r="D105" s="9">
        <v>0</v>
      </c>
      <c r="E105" s="20"/>
      <c r="F105" s="9"/>
      <c r="G105" s="20"/>
      <c r="H105" s="9"/>
      <c r="I105" s="20"/>
      <c r="J105" s="9"/>
      <c r="K105" s="20"/>
      <c r="L105" s="9"/>
      <c r="M105" s="20"/>
      <c r="N105" s="9"/>
      <c r="O105" s="20"/>
      <c r="P105" s="9"/>
      <c r="Q105" s="20"/>
      <c r="R105" s="9"/>
      <c r="S105" s="20"/>
      <c r="T105" s="9"/>
      <c r="U105" s="20"/>
      <c r="V105" s="9"/>
      <c r="W105" s="20"/>
      <c r="X105" s="9"/>
      <c r="Y105" s="52"/>
      <c r="Z105" s="60">
        <f t="shared" si="1"/>
        <v>0</v>
      </c>
    </row>
    <row r="106" spans="1:26" s="4" customFormat="1" ht="13.5">
      <c r="A106" s="133" t="s">
        <v>14</v>
      </c>
      <c r="B106" s="15">
        <v>0</v>
      </c>
      <c r="C106" s="19">
        <f>IF(ISERROR(B107/B106),0,B107/B106)</f>
        <v>0</v>
      </c>
      <c r="D106" s="15">
        <v>0</v>
      </c>
      <c r="E106" s="19">
        <f>IF(ISERROR(D107/D106),0,D107/D106)</f>
        <v>0</v>
      </c>
      <c r="F106" s="15"/>
      <c r="G106" s="49">
        <f>IF(ISERROR(F107/F106),0,F107/F106)</f>
        <v>0</v>
      </c>
      <c r="H106" s="15"/>
      <c r="I106" s="49">
        <f>IF(ISERROR(H107/H106),0,H107/H106)</f>
        <v>0</v>
      </c>
      <c r="J106" s="15"/>
      <c r="K106" s="49">
        <f>IF(ISERROR(J107/J106),0,J107/J106)</f>
        <v>0</v>
      </c>
      <c r="L106" s="15"/>
      <c r="M106" s="49">
        <f>IF(ISERROR(L107/L106),0,L107/L106)</f>
        <v>0</v>
      </c>
      <c r="N106" s="15"/>
      <c r="O106" s="49">
        <f>IF(ISERROR(N107/N106),0,N107/N106)</f>
        <v>0</v>
      </c>
      <c r="P106" s="15"/>
      <c r="Q106" s="21">
        <f>IF(ISERROR(P107/P106),0,P107/P106)</f>
        <v>0</v>
      </c>
      <c r="R106" s="15"/>
      <c r="S106" s="49">
        <f>IF(ISERROR(R107/R106),0,R107/R106)</f>
        <v>0</v>
      </c>
      <c r="T106" s="15"/>
      <c r="U106" s="49">
        <f>IF(ISERROR(T107/T106),0,T107/T106)</f>
        <v>0</v>
      </c>
      <c r="V106" s="15"/>
      <c r="W106" s="49">
        <f>IF(ISERROR(V107/V106),0,V107/V106)</f>
        <v>0</v>
      </c>
      <c r="X106" s="15"/>
      <c r="Y106" s="49">
        <f>IF(ISERROR(X107/X106),0,X107/X106)</f>
        <v>0</v>
      </c>
      <c r="Z106" s="61">
        <f>B106+D106+F106+H106+J106+L106+N106+P106+R106+T106+V106+X106</f>
        <v>0</v>
      </c>
    </row>
    <row r="107" spans="1:26" s="4" customFormat="1" ht="13.5">
      <c r="A107" s="133"/>
      <c r="B107" s="9">
        <v>0</v>
      </c>
      <c r="C107" s="20"/>
      <c r="D107" s="9">
        <v>0</v>
      </c>
      <c r="E107" s="20"/>
      <c r="F107" s="9"/>
      <c r="G107" s="20"/>
      <c r="H107" s="9"/>
      <c r="I107" s="20"/>
      <c r="J107" s="9"/>
      <c r="K107" s="20"/>
      <c r="L107" s="9"/>
      <c r="M107" s="20"/>
      <c r="N107" s="9"/>
      <c r="O107" s="20"/>
      <c r="P107" s="9"/>
      <c r="Q107" s="20"/>
      <c r="R107" s="9"/>
      <c r="S107" s="20"/>
      <c r="T107" s="9"/>
      <c r="U107" s="20"/>
      <c r="V107" s="9"/>
      <c r="W107" s="20"/>
      <c r="X107" s="9"/>
      <c r="Y107" s="52"/>
      <c r="Z107" s="60">
        <f>B107+D107+F107+H107+J107+L107+N107+P107+R107+T107+V107+X107</f>
        <v>0</v>
      </c>
    </row>
    <row r="108" spans="1:26" ht="13.5">
      <c r="A108" s="137" t="s">
        <v>40</v>
      </c>
      <c r="B108" s="15">
        <v>0</v>
      </c>
      <c r="C108" s="19">
        <f>IF(ISERROR(B109/B108),0,B109/B108)</f>
        <v>0</v>
      </c>
      <c r="D108" s="15">
        <v>0</v>
      </c>
      <c r="E108" s="19">
        <f>IF(ISERROR(D109/D108),0,D109/D108)</f>
        <v>0</v>
      </c>
      <c r="F108" s="15"/>
      <c r="G108" s="22">
        <f>IF(ISERROR(F109/F108),0,F109/F108)</f>
        <v>0</v>
      </c>
      <c r="H108" s="15"/>
      <c r="I108" s="22">
        <f>IF(ISERROR(H109/H108),0,H109/H108)</f>
        <v>0</v>
      </c>
      <c r="J108" s="15"/>
      <c r="K108" s="49">
        <f>IF(ISERROR(J109/J108),0,J109/J108)</f>
        <v>0</v>
      </c>
      <c r="L108" s="15"/>
      <c r="M108" s="49">
        <f>IF(ISERROR(L109/L108),0,L109/L108)</f>
        <v>0</v>
      </c>
      <c r="N108" s="15"/>
      <c r="O108" s="22">
        <f>IF(ISERROR(N109/N108),0,N109/N108)</f>
        <v>0</v>
      </c>
      <c r="P108" s="15"/>
      <c r="Q108" s="22">
        <f>IF(ISERROR(P109/P108),0,P109/P108)</f>
        <v>0</v>
      </c>
      <c r="R108" s="15"/>
      <c r="S108" s="22">
        <f>IF(ISERROR(R109/R108),0,R109/R108)</f>
        <v>0</v>
      </c>
      <c r="T108" s="15"/>
      <c r="U108" s="22">
        <f>IF(ISERROR(T109/T108),0,T109/T108)</f>
        <v>0</v>
      </c>
      <c r="V108" s="15"/>
      <c r="W108" s="22">
        <f>IF(ISERROR(V109/V108),0,V109/V108)</f>
        <v>0</v>
      </c>
      <c r="X108" s="15"/>
      <c r="Y108" s="49">
        <f>IF(ISERROR(X109/X108),0,X109/X108)</f>
        <v>0</v>
      </c>
      <c r="Z108" s="61">
        <f t="shared" si="1"/>
        <v>0</v>
      </c>
    </row>
    <row r="109" spans="1:26" ht="13.5">
      <c r="A109" s="138"/>
      <c r="B109" s="9">
        <v>0</v>
      </c>
      <c r="C109" s="21"/>
      <c r="D109" s="83">
        <v>0</v>
      </c>
      <c r="E109" s="21"/>
      <c r="F109" s="83"/>
      <c r="G109" s="22"/>
      <c r="H109" s="83"/>
      <c r="I109" s="22"/>
      <c r="J109" s="83"/>
      <c r="K109" s="22"/>
      <c r="L109" s="83"/>
      <c r="M109" s="22"/>
      <c r="N109" s="83"/>
      <c r="O109" s="21"/>
      <c r="P109" s="83"/>
      <c r="Q109" s="22"/>
      <c r="R109" s="83"/>
      <c r="S109" s="22"/>
      <c r="T109" s="83"/>
      <c r="U109" s="22"/>
      <c r="V109" s="83"/>
      <c r="W109" s="22"/>
      <c r="X109" s="83"/>
      <c r="Y109" s="52"/>
      <c r="Z109" s="62">
        <f t="shared" si="1"/>
        <v>0</v>
      </c>
    </row>
    <row r="110" spans="1:26" ht="13.5">
      <c r="A110" s="150" t="s">
        <v>48</v>
      </c>
      <c r="B110" s="15">
        <v>0</v>
      </c>
      <c r="C110" s="19">
        <f>IF(ISERROR(B111/B110),0,B111/B110)</f>
        <v>0</v>
      </c>
      <c r="D110" s="15">
        <v>0</v>
      </c>
      <c r="E110" s="19">
        <f>IF(ISERROR(D111/D110),0,D111/D110)</f>
        <v>0</v>
      </c>
      <c r="F110" s="15"/>
      <c r="G110" s="19">
        <f>IF(ISERROR(F111/F110),0,F111/F110)</f>
        <v>0</v>
      </c>
      <c r="H110" s="15"/>
      <c r="I110" s="19">
        <f>IF(ISERROR(H111/H110),0,H111/H110)</f>
        <v>0</v>
      </c>
      <c r="J110" s="15"/>
      <c r="K110" s="19">
        <f>IF(ISERROR(J111/J110),0,J111/J110)</f>
        <v>0</v>
      </c>
      <c r="L110" s="15"/>
      <c r="M110" s="19">
        <f>IF(ISERROR(L111/L110),0,L111/L110)</f>
        <v>0</v>
      </c>
      <c r="N110" s="15"/>
      <c r="O110" s="19">
        <f>IF(ISERROR(N111/N110),0,N111/N110)</f>
        <v>0</v>
      </c>
      <c r="P110" s="15"/>
      <c r="Q110" s="19">
        <f>IF(ISERROR(P111/P110),0,P111/P110)</f>
        <v>0</v>
      </c>
      <c r="R110" s="15"/>
      <c r="S110" s="19">
        <f>IF(ISERROR(R111/R110),0,R111/R110)</f>
        <v>0</v>
      </c>
      <c r="T110" s="15"/>
      <c r="U110" s="19">
        <f>IF(ISERROR(T111/T110),0,T111/T110)</f>
        <v>0</v>
      </c>
      <c r="V110" s="15"/>
      <c r="W110" s="19">
        <f>IF(ISERROR(V111/V110),0,V111/V110)</f>
        <v>0</v>
      </c>
      <c r="X110" s="15"/>
      <c r="Y110" s="67">
        <f>IF(ISERROR(X111/X110),0,X111/X110)</f>
        <v>0</v>
      </c>
      <c r="Z110" s="85">
        <f t="shared" si="1"/>
        <v>0</v>
      </c>
    </row>
    <row r="111" spans="1:26" ht="14.25" customHeight="1">
      <c r="A111" s="155"/>
      <c r="B111" s="65">
        <v>0</v>
      </c>
      <c r="C111" s="20"/>
      <c r="D111" s="65">
        <v>0</v>
      </c>
      <c r="E111" s="20"/>
      <c r="F111" s="65"/>
      <c r="G111" s="20"/>
      <c r="H111" s="65"/>
      <c r="I111" s="20"/>
      <c r="J111" s="65"/>
      <c r="K111" s="20"/>
      <c r="L111" s="65"/>
      <c r="M111" s="20"/>
      <c r="N111" s="65"/>
      <c r="O111" s="20"/>
      <c r="P111" s="65"/>
      <c r="Q111" s="20"/>
      <c r="R111" s="65"/>
      <c r="S111" s="20"/>
      <c r="T111" s="65"/>
      <c r="U111" s="20"/>
      <c r="V111" s="65"/>
      <c r="W111" s="20"/>
      <c r="X111" s="65"/>
      <c r="Y111" s="87"/>
      <c r="Z111" s="86">
        <f t="shared" si="1"/>
        <v>0</v>
      </c>
    </row>
    <row r="112" spans="1:26" ht="13.5">
      <c r="A112" s="142" t="s">
        <v>47</v>
      </c>
      <c r="B112" s="16">
        <v>0</v>
      </c>
      <c r="C112" s="21">
        <f>IF(ISERROR(B113/B112),0,B113/B112)</f>
        <v>0</v>
      </c>
      <c r="D112" s="16">
        <v>0</v>
      </c>
      <c r="E112" s="21">
        <f>IF(ISERROR(D113/D112),0,D113/D112)</f>
        <v>0</v>
      </c>
      <c r="F112" s="16"/>
      <c r="G112" s="22">
        <f>IF(ISERROR(F113/F112),0,F113/F112)</f>
        <v>0</v>
      </c>
      <c r="H112" s="16"/>
      <c r="I112" s="22">
        <f>IF(ISERROR(H113/H112),0,H113/H112)</f>
        <v>0</v>
      </c>
      <c r="J112" s="16"/>
      <c r="K112" s="22">
        <f>IF(ISERROR(J113/J112),0,J113/J112)</f>
        <v>0</v>
      </c>
      <c r="L112" s="16"/>
      <c r="M112" s="22">
        <f>IF(ISERROR(L113/L112),0,L113/L112)</f>
        <v>0</v>
      </c>
      <c r="N112" s="16"/>
      <c r="O112" s="22">
        <f>IF(ISERROR(N113/N112),0,N113/N112)</f>
        <v>0</v>
      </c>
      <c r="P112" s="16"/>
      <c r="Q112" s="22">
        <f>IF(ISERROR(P113/P112),0,P113/P112)</f>
        <v>0</v>
      </c>
      <c r="R112" s="16"/>
      <c r="S112" s="22">
        <f>IF(ISERROR(R113/R112),0,R113/R112)</f>
        <v>0</v>
      </c>
      <c r="T112" s="16"/>
      <c r="U112" s="22">
        <f>IF(ISERROR(T113/T112),0,T113/T112)</f>
        <v>0</v>
      </c>
      <c r="V112" s="16"/>
      <c r="W112" s="22">
        <f>IF(ISERROR(V113/V112),0,V113/V112)</f>
        <v>0</v>
      </c>
      <c r="X112" s="16"/>
      <c r="Y112" s="22">
        <f>IF(ISERROR(X113/X112),0,X113/X112)</f>
        <v>0</v>
      </c>
      <c r="Z112" s="59">
        <f t="shared" si="1"/>
        <v>0</v>
      </c>
    </row>
    <row r="113" spans="1:26" ht="14.25" thickBot="1">
      <c r="A113" s="142"/>
      <c r="B113" s="25">
        <v>0</v>
      </c>
      <c r="C113" s="26"/>
      <c r="D113" s="25">
        <v>0</v>
      </c>
      <c r="E113" s="26"/>
      <c r="F113" s="25"/>
      <c r="G113" s="37"/>
      <c r="H113" s="25"/>
      <c r="I113" s="37"/>
      <c r="J113" s="25"/>
      <c r="K113" s="37"/>
      <c r="L113" s="25"/>
      <c r="M113" s="37"/>
      <c r="N113" s="25"/>
      <c r="O113" s="26"/>
      <c r="P113" s="25"/>
      <c r="Q113" s="26"/>
      <c r="R113" s="25"/>
      <c r="S113" s="26"/>
      <c r="T113" s="25"/>
      <c r="U113" s="37"/>
      <c r="V113" s="25"/>
      <c r="W113" s="37"/>
      <c r="X113" s="25"/>
      <c r="Y113" s="37"/>
      <c r="Z113" s="75">
        <f t="shared" si="1"/>
        <v>0</v>
      </c>
    </row>
    <row r="114" spans="1:26" ht="13.5">
      <c r="A114" s="145" t="s">
        <v>8</v>
      </c>
      <c r="B114" s="16">
        <f>B72+B74+B76+B78+B80+B82+B84+B86+B88+B90+B92+B94+B96+B98+B100+B102+B104+B106+B108+B110+B112</f>
        <v>8553</v>
      </c>
      <c r="C114" s="21">
        <f>IF(ISERROR(B115/B114),0,B115/B114)</f>
        <v>18.769203788144512</v>
      </c>
      <c r="D114" s="16">
        <f>D72+D74+D76+D78+D80+D82+D84+D86+D88+D90+D92+D94+D96+D98+D100+D102+D104+D106+D108+D110+D112</f>
        <v>8226</v>
      </c>
      <c r="E114" s="21">
        <f>IF(ISERROR(D115/D114),0,D115/D114)</f>
        <v>9.654874787259908</v>
      </c>
      <c r="F114" s="16">
        <f>F72+F74+F76+F78+F80+F82+F84+F86+F88+F90+F92+F94+F96+F98+F100+F102+F104+F106+F108+F110+F112</f>
        <v>0</v>
      </c>
      <c r="G114" s="21">
        <f>IF(ISERROR(F115/F114),0,F115/F114)</f>
        <v>0</v>
      </c>
      <c r="H114" s="16">
        <f>H72+H74+H76+H78+H80+H82+H84+H86+H88+H90+H92+H94+H96+H98+H100+H102+H104+H106+H108+H110+H112</f>
        <v>0</v>
      </c>
      <c r="I114" s="21">
        <f>IF(ISERROR(H115/H114),0,H115/H114)</f>
        <v>0</v>
      </c>
      <c r="J114" s="16">
        <f>J72+J74+J76+J78+J80+J82+J84+J86+J88+J90+J92+J94+J96+J98+J100+J102+J104+J106+J108+J110+J112</f>
        <v>0</v>
      </c>
      <c r="K114" s="21">
        <f>IF(ISERROR(J115/J114),0,J115/J114)</f>
        <v>0</v>
      </c>
      <c r="L114" s="16">
        <f>L72+L74+L76+L78+L80+L82+L84+L86+L88+L90+L92+L94+L96+L98+L100+L102+L104+L106+L108+L110+L112</f>
        <v>0</v>
      </c>
      <c r="M114" s="21">
        <f>IF(ISERROR(L115/L114),0,L115/L114)</f>
        <v>0</v>
      </c>
      <c r="N114" s="16">
        <f>N72+N74+N76+N78+N80+N82+N84+N86+N88+N90+N92+N94+N96+N98+N100+N102+N104+N106+N108+N110+N112</f>
        <v>0</v>
      </c>
      <c r="O114" s="21">
        <f>IF(ISERROR(N115/N114),0,N115/N114)</f>
        <v>0</v>
      </c>
      <c r="P114" s="125">
        <f>P72+P74+P76+P78+P80+P82+P84+P86+P88+P90+P92+P94+P96+P98+P100+P102+P104+P106+P108+P110+P112</f>
        <v>0</v>
      </c>
      <c r="Q114" s="21">
        <f>IF(ISERROR(P115/P114),0,P115/P114)</f>
        <v>0</v>
      </c>
      <c r="R114" s="125">
        <f>R72+R74+R76+R78+R80+R82+R84+R86+R88+R90+R92+R94+R96+R98+R100+R102+R104+R106+R108+R110+R112</f>
        <v>0</v>
      </c>
      <c r="S114" s="21">
        <f>IF(ISERROR(R115/R114),0,R115/R114)</f>
        <v>0</v>
      </c>
      <c r="T114" s="16">
        <f>T72+T74+T76+T78+T80+T82+T84+T86+T88+T90+T92+T94+T96+T98+T100+T102+T104+T106+T108+T110+T112</f>
        <v>0</v>
      </c>
      <c r="U114" s="21">
        <f>IF(ISERROR(T115/T114),0,T115/T114)</f>
        <v>0</v>
      </c>
      <c r="V114" s="16">
        <f>V72+V74+V76+V78+V80+V82+V84+V86+V88+V90+V92+V94+V96+V98+V100+V102+V104+V106+V108+V110+V112</f>
        <v>0</v>
      </c>
      <c r="W114" s="21">
        <f>IF(ISERROR(V115/V114),0,V115/V114)</f>
        <v>0</v>
      </c>
      <c r="X114" s="16">
        <f>X72+X74+X76+X78+X80+X82+X84+X86+X88+X90+X92+X94+X96+X98+X100+X102+X104+X106+X108+X110+X112</f>
        <v>0</v>
      </c>
      <c r="Y114" s="21">
        <f>IF(ISERROR(X115/X114),0,X115/X114)</f>
        <v>0</v>
      </c>
      <c r="Z114" s="126">
        <f>Z72+Z74+Z76+Z78+Z80+Z82+Z84+Z86+Z88+Z90+Z92+Z94+Z96+Z98+Z100+Z102+Z104+Z106+Z108+Z110+Z112</f>
        <v>16779</v>
      </c>
    </row>
    <row r="115" spans="1:26" ht="14.25" thickBot="1">
      <c r="A115" s="146"/>
      <c r="B115" s="25">
        <f>B73+B75+B77+B79+B81+B83+B85+B87+B89+B91+B93+B95+B97+B99+B101+B103+B105+B107+B109+B111+B113</f>
        <v>160533</v>
      </c>
      <c r="C115" s="26" t="s">
        <v>9</v>
      </c>
      <c r="D115" s="25">
        <f>D73+D75+D77+D79+D81+D83+D85+D87+D89+D91+D93+D95+D97+D99+D101+D103+D105+D107+D109+D111+D113</f>
        <v>79421</v>
      </c>
      <c r="E115" s="26"/>
      <c r="F115" s="25">
        <f>F73+F75+F77+F79+F81+F83+F85+F87+F89+F91+F93+F95+F97+F99+F101+F103+F105+F107+F109+F111+F113</f>
        <v>0</v>
      </c>
      <c r="G115" s="26"/>
      <c r="H115" s="25">
        <f>H73+H75+H77+H79+H81+H83+H85+H87+H89+H91+H93+H95+H97+H99+H101+H103+H105+H107+H109+H111+H113</f>
        <v>0</v>
      </c>
      <c r="I115" s="26"/>
      <c r="J115" s="25">
        <f>J73+J75+J77+J79+J81+J83+J85+J87+J89+J91+J93+J95+J97+J99+J101+J103+J105+J107+J109+J111+J113</f>
        <v>0</v>
      </c>
      <c r="K115" s="26"/>
      <c r="L115" s="25">
        <f>L73+L75+L77+L79+L81+L83+L85+L87+L89+L91+L93+L95+L97+L99+L101+L103+L105+L107+L109+L111+L113</f>
        <v>0</v>
      </c>
      <c r="M115" s="26"/>
      <c r="N115" s="25">
        <f>N73+N75+N77+N79+N81+N83+N85+N87+N89+N91+N93+N95+N97+N99+N101+N103+N105+N107+N109+N111+N113</f>
        <v>0</v>
      </c>
      <c r="O115" s="26"/>
      <c r="P115" s="128">
        <f>P73+P75+P77+P79+P81+P83+P85+P87+P89+P91+P93+P95+P97+P99+P101+P103+P105+P107+P109+P111+P113</f>
        <v>0</v>
      </c>
      <c r="Q115" s="26"/>
      <c r="R115" s="128">
        <f>R73+R75+R77+R79+R81+R83+R85+R87+R89+R91+R93+R95+R97+R99+R101+R103+R105+R107+R109+R111+R113</f>
        <v>0</v>
      </c>
      <c r="S115" s="26"/>
      <c r="T115" s="25">
        <f>T73+T75+T77+T79+T81+T83+T85+T87+T89+T91+T93+T95+T97+T99+T101+T103+T105+T107+T109+T111+T113</f>
        <v>0</v>
      </c>
      <c r="U115" s="26"/>
      <c r="V115" s="25">
        <f>V73+V75+V77+V79+V81+V83+V85+V87+V89+V91+V93+V95+V97+V99+V101+V103+V105+V107+V109+V111+V113</f>
        <v>0</v>
      </c>
      <c r="W115" s="26"/>
      <c r="X115" s="25">
        <f>X73+X75+X77+X79+X81+X83+X85+X87+X89+X91+X93+X95+X97+X99+X101+X103+X105+X107+X109+X111+X113</f>
        <v>0</v>
      </c>
      <c r="Y115" s="56"/>
      <c r="Z115" s="120">
        <f>Z73+Z75+Z77+Z79+Z81+Z83+Z85+Z87+Z89+Z91+Z93+Z95+Z97+Z99+Z101+Z103+Z105+Z107+Z109+Z111+Z113</f>
        <v>239954</v>
      </c>
    </row>
    <row r="116" ht="13.5">
      <c r="H116" s="4"/>
    </row>
    <row r="117" ht="13.5">
      <c r="H117" s="4"/>
    </row>
    <row r="118" ht="13.5">
      <c r="H118" s="4"/>
    </row>
    <row r="119" ht="13.5">
      <c r="H119" s="4"/>
    </row>
    <row r="120" ht="13.5">
      <c r="H120" s="4"/>
    </row>
    <row r="121" ht="13.5">
      <c r="H121" s="4"/>
    </row>
    <row r="122" ht="13.5">
      <c r="H122" s="4"/>
    </row>
    <row r="123" ht="13.5">
      <c r="H123" s="4"/>
    </row>
    <row r="124" ht="13.5">
      <c r="H124" s="4"/>
    </row>
    <row r="125" ht="13.5">
      <c r="H125" s="4"/>
    </row>
    <row r="126" ht="13.5">
      <c r="H126" s="4"/>
    </row>
    <row r="127" ht="13.5">
      <c r="H127" s="4"/>
    </row>
    <row r="128" ht="13.5">
      <c r="H128" s="4"/>
    </row>
    <row r="129" spans="1:20" ht="17.25">
      <c r="A129" s="12" t="s">
        <v>77</v>
      </c>
      <c r="C129" s="4"/>
      <c r="T129" s="4"/>
    </row>
    <row r="130" spans="1:26" ht="14.25" thickBot="1">
      <c r="A130" s="70" t="s">
        <v>62</v>
      </c>
      <c r="C130" s="4"/>
      <c r="U130" s="48" t="s">
        <v>42</v>
      </c>
      <c r="V130" s="13" t="s">
        <v>43</v>
      </c>
      <c r="W130" s="13"/>
      <c r="X130" s="13"/>
      <c r="Y130" s="13"/>
      <c r="Z130" s="13"/>
    </row>
    <row r="131" spans="1:26" ht="13.5">
      <c r="A131" s="143"/>
      <c r="B131" s="135" t="s">
        <v>29</v>
      </c>
      <c r="C131" s="136"/>
      <c r="D131" s="134" t="s">
        <v>28</v>
      </c>
      <c r="E131" s="136"/>
      <c r="F131" s="134" t="s">
        <v>27</v>
      </c>
      <c r="G131" s="136"/>
      <c r="H131" s="134" t="s">
        <v>26</v>
      </c>
      <c r="I131" s="136"/>
      <c r="J131" s="134" t="s">
        <v>25</v>
      </c>
      <c r="K131" s="136"/>
      <c r="L131" s="134" t="s">
        <v>24</v>
      </c>
      <c r="M131" s="136"/>
      <c r="N131" s="134" t="s">
        <v>23</v>
      </c>
      <c r="O131" s="136"/>
      <c r="P131" s="134" t="s">
        <v>22</v>
      </c>
      <c r="Q131" s="136"/>
      <c r="R131" s="134" t="s">
        <v>21</v>
      </c>
      <c r="S131" s="136"/>
      <c r="T131" s="134" t="s">
        <v>20</v>
      </c>
      <c r="U131" s="136"/>
      <c r="V131" s="134" t="s">
        <v>18</v>
      </c>
      <c r="W131" s="136"/>
      <c r="X131" s="134" t="s">
        <v>19</v>
      </c>
      <c r="Y131" s="135"/>
      <c r="Z131" s="57" t="s">
        <v>17</v>
      </c>
    </row>
    <row r="132" spans="1:26" ht="14.25" thickBot="1">
      <c r="A132" s="144"/>
      <c r="B132" s="33"/>
      <c r="C132" s="34" t="s">
        <v>30</v>
      </c>
      <c r="D132" s="35"/>
      <c r="E132" s="34" t="s">
        <v>30</v>
      </c>
      <c r="F132" s="35"/>
      <c r="G132" s="34" t="s">
        <v>30</v>
      </c>
      <c r="H132" s="35"/>
      <c r="I132" s="34" t="s">
        <v>30</v>
      </c>
      <c r="J132" s="35"/>
      <c r="K132" s="34" t="s">
        <v>30</v>
      </c>
      <c r="L132" s="35"/>
      <c r="M132" s="34" t="s">
        <v>30</v>
      </c>
      <c r="N132" s="36"/>
      <c r="O132" s="34" t="s">
        <v>30</v>
      </c>
      <c r="P132" s="36"/>
      <c r="Q132" s="34" t="s">
        <v>30</v>
      </c>
      <c r="R132" s="36"/>
      <c r="S132" s="34" t="s">
        <v>30</v>
      </c>
      <c r="T132" s="36"/>
      <c r="U132" s="34" t="s">
        <v>30</v>
      </c>
      <c r="V132" s="36"/>
      <c r="W132" s="34" t="s">
        <v>30</v>
      </c>
      <c r="X132" s="36"/>
      <c r="Y132" s="54" t="s">
        <v>30</v>
      </c>
      <c r="Z132" s="58"/>
    </row>
    <row r="133" spans="1:26" ht="13.5">
      <c r="A133" s="133" t="s">
        <v>0</v>
      </c>
      <c r="B133" s="46">
        <v>0</v>
      </c>
      <c r="C133" s="19">
        <f>IF(ISERROR(B134/B133),0,B134/B133)</f>
        <v>0</v>
      </c>
      <c r="D133" s="46">
        <v>0</v>
      </c>
      <c r="E133" s="19">
        <f>IF(ISERROR(D134/D133),0,D134/D133)</f>
        <v>0</v>
      </c>
      <c r="F133" s="46"/>
      <c r="G133" s="19">
        <f>IF(ISERROR(F134/F133),0,F134/F133)</f>
        <v>0</v>
      </c>
      <c r="H133" s="46"/>
      <c r="I133" s="19">
        <f>IF(ISERROR(H134/H133),0,H134/H133)</f>
        <v>0</v>
      </c>
      <c r="J133" s="46"/>
      <c r="K133" s="19">
        <f>IF(ISERROR(J134/J133),0,J134/J133)</f>
        <v>0</v>
      </c>
      <c r="L133" s="46"/>
      <c r="M133" s="19">
        <f>IF(ISERROR(L134/L133),0,L134/L133)</f>
        <v>0</v>
      </c>
      <c r="N133" s="46"/>
      <c r="O133" s="19">
        <f>IF(ISERROR(N134/N133),0,N134/N133)</f>
        <v>0</v>
      </c>
      <c r="P133" s="46"/>
      <c r="Q133" s="19">
        <f>IF(ISERROR(P134/P133),0,P134/P133)</f>
        <v>0</v>
      </c>
      <c r="R133" s="46"/>
      <c r="S133" s="19">
        <f>IF(ISERROR(R134/R133),0,R134/R133)</f>
        <v>0</v>
      </c>
      <c r="T133" s="46"/>
      <c r="U133" s="19">
        <f>IF(ISERROR(T134/T133),0,T134/T133)</f>
        <v>0</v>
      </c>
      <c r="V133" s="46"/>
      <c r="W133" s="19">
        <f>IF(ISERROR(V134/V133),0,V134/V133)</f>
        <v>0</v>
      </c>
      <c r="X133" s="46"/>
      <c r="Y133" s="19">
        <f>IF(ISERROR(X134/X133),0,X134/X133)</f>
        <v>0</v>
      </c>
      <c r="Z133" s="61">
        <f aca="true" t="shared" si="2" ref="Z133:Z142">B133+D133+F133+H133+J133+L133+N133+P133+R133+T133+V133+X133</f>
        <v>0</v>
      </c>
    </row>
    <row r="134" spans="1:26" ht="13.5">
      <c r="A134" s="133"/>
      <c r="B134" s="6">
        <v>0</v>
      </c>
      <c r="C134" s="22"/>
      <c r="D134" s="6">
        <v>0</v>
      </c>
      <c r="E134" s="22"/>
      <c r="F134" s="6"/>
      <c r="G134" s="49"/>
      <c r="H134" s="6"/>
      <c r="I134" s="49"/>
      <c r="J134" s="6"/>
      <c r="K134" s="49"/>
      <c r="L134" s="6"/>
      <c r="M134" s="49"/>
      <c r="N134" s="6"/>
      <c r="O134" s="49"/>
      <c r="P134" s="6"/>
      <c r="Q134" s="20"/>
      <c r="R134" s="6"/>
      <c r="S134" s="49"/>
      <c r="T134" s="6"/>
      <c r="U134" s="49"/>
      <c r="V134" s="6"/>
      <c r="W134" s="49"/>
      <c r="X134" s="6"/>
      <c r="Y134" s="49"/>
      <c r="Z134" s="60">
        <f t="shared" si="2"/>
        <v>0</v>
      </c>
    </row>
    <row r="135" spans="1:26" ht="13.5">
      <c r="A135" s="133" t="s">
        <v>1</v>
      </c>
      <c r="B135" s="46">
        <v>1702</v>
      </c>
      <c r="C135" s="19">
        <f>IF(ISERROR(B136/B135),0,B136/B135)</f>
        <v>56.73207990599295</v>
      </c>
      <c r="D135" s="46">
        <v>165</v>
      </c>
      <c r="E135" s="19">
        <f>IF(ISERROR(D136/D135),0,D136/D135)</f>
        <v>66.76363636363637</v>
      </c>
      <c r="F135" s="46"/>
      <c r="G135" s="19">
        <f>IF(ISERROR(F136/F135),0,F136/F135)</f>
        <v>0</v>
      </c>
      <c r="H135" s="46"/>
      <c r="I135" s="19">
        <f>IF(ISERROR(H136/H135),0,H136/H135)</f>
        <v>0</v>
      </c>
      <c r="J135" s="46"/>
      <c r="K135" s="19">
        <f>IF(ISERROR(J136/J135),0,J136/J135)</f>
        <v>0</v>
      </c>
      <c r="L135" s="46"/>
      <c r="M135" s="19">
        <f>IF(ISERROR(L136/L135),0,L136/L135)</f>
        <v>0</v>
      </c>
      <c r="N135" s="46"/>
      <c r="O135" s="19">
        <f>IF(ISERROR(N136/N135),0,N136/N135)</f>
        <v>0</v>
      </c>
      <c r="P135" s="46"/>
      <c r="Q135" s="19">
        <f>IF(ISERROR(P136/P135),0,P136/P135)</f>
        <v>0</v>
      </c>
      <c r="R135" s="46"/>
      <c r="S135" s="19">
        <f>IF(ISERROR(R136/R135),0,R136/R135)</f>
        <v>0</v>
      </c>
      <c r="T135" s="46"/>
      <c r="U135" s="19">
        <f>IF(ISERROR(T136/T135),0,T136/T135)</f>
        <v>0</v>
      </c>
      <c r="V135" s="46"/>
      <c r="W135" s="19">
        <f>IF(ISERROR(V136/V135),0,V136/V135)</f>
        <v>0</v>
      </c>
      <c r="X135" s="46"/>
      <c r="Y135" s="19">
        <f>IF(ISERROR(X136/X135),0,X136/X135)</f>
        <v>0</v>
      </c>
      <c r="Z135" s="61">
        <f>B135+D135+F135+H135+J135+L135+N135+P135+R135+T135+V135+X135</f>
        <v>1867</v>
      </c>
    </row>
    <row r="136" spans="1:26" ht="13.5">
      <c r="A136" s="133"/>
      <c r="B136" s="6">
        <v>96558</v>
      </c>
      <c r="C136" s="22"/>
      <c r="D136" s="6">
        <v>11016</v>
      </c>
      <c r="E136" s="22"/>
      <c r="F136" s="6"/>
      <c r="G136" s="20"/>
      <c r="H136" s="6"/>
      <c r="I136" s="20"/>
      <c r="J136" s="6"/>
      <c r="K136" s="20"/>
      <c r="L136" s="6"/>
      <c r="M136" s="20"/>
      <c r="N136" s="6"/>
      <c r="O136" s="20"/>
      <c r="P136" s="6"/>
      <c r="Q136" s="20"/>
      <c r="R136" s="6"/>
      <c r="S136" s="20"/>
      <c r="T136" s="6"/>
      <c r="U136" s="20"/>
      <c r="V136" s="6"/>
      <c r="W136" s="20"/>
      <c r="X136" s="6"/>
      <c r="Y136" s="52"/>
      <c r="Z136" s="60">
        <f>B136+D136+F136+H136+J136+L136+N136+P136+R136+T136+V136+X136</f>
        <v>107574</v>
      </c>
    </row>
    <row r="137" spans="1:26" ht="13.5">
      <c r="A137" s="133" t="s">
        <v>56</v>
      </c>
      <c r="B137" s="15">
        <v>0</v>
      </c>
      <c r="C137" s="19">
        <f>IF(ISERROR(B138/B137),0,B138/B137)</f>
        <v>0</v>
      </c>
      <c r="D137" s="15">
        <v>0</v>
      </c>
      <c r="E137" s="19">
        <f>IF(ISERROR(D138/D137),0,D138/D137)</f>
        <v>0</v>
      </c>
      <c r="F137" s="15"/>
      <c r="G137" s="24">
        <f>IF(ISERROR(F138/F137),0,F138/F137)</f>
        <v>0</v>
      </c>
      <c r="H137" s="15"/>
      <c r="I137" s="24">
        <f>IF(ISERROR(H138/H137),0,H138/H137)</f>
        <v>0</v>
      </c>
      <c r="J137" s="15"/>
      <c r="K137" s="24">
        <f>IF(ISERROR(J138/J137),0,J138/J137)</f>
        <v>0</v>
      </c>
      <c r="L137" s="15"/>
      <c r="M137" s="24">
        <f>IF(ISERROR(L138/L137),0,L138/L137)</f>
        <v>0</v>
      </c>
      <c r="N137" s="15"/>
      <c r="O137" s="24">
        <f>IF(ISERROR(N138/N137),0,N138/N137)</f>
        <v>0</v>
      </c>
      <c r="P137" s="15"/>
      <c r="Q137" s="24">
        <f>IF(ISERROR(P138/P137),0,P138/P137)</f>
        <v>0</v>
      </c>
      <c r="R137" s="15"/>
      <c r="S137" s="24">
        <f>IF(ISERROR(R138/R137),0,R138/R137)</f>
        <v>0</v>
      </c>
      <c r="T137" s="15"/>
      <c r="U137" s="24">
        <f>IF(ISERROR(T138/T137),0,T138/T137)</f>
        <v>0</v>
      </c>
      <c r="V137" s="15"/>
      <c r="W137" s="24">
        <f>IF(ISERROR(V138/V137),0,V138/V137)</f>
        <v>0</v>
      </c>
      <c r="X137" s="15"/>
      <c r="Y137" s="24">
        <f>IF(ISERROR(X138/X137),0,X138/X137)</f>
        <v>0</v>
      </c>
      <c r="Z137" s="61">
        <f>B137+D137+F137+H137+J137+L137+N137+P137+R137+T137+V137+X137</f>
        <v>0</v>
      </c>
    </row>
    <row r="138" spans="1:26" ht="13.5">
      <c r="A138" s="133"/>
      <c r="B138" s="7">
        <v>0</v>
      </c>
      <c r="C138" s="20"/>
      <c r="D138" s="7">
        <v>0</v>
      </c>
      <c r="E138" s="20"/>
      <c r="F138" s="7"/>
      <c r="G138" s="23"/>
      <c r="H138" s="7"/>
      <c r="I138" s="23"/>
      <c r="J138" s="7"/>
      <c r="K138" s="23"/>
      <c r="L138" s="7"/>
      <c r="M138" s="23"/>
      <c r="N138" s="7"/>
      <c r="O138" s="23"/>
      <c r="P138" s="7"/>
      <c r="Q138" s="23"/>
      <c r="R138" s="7"/>
      <c r="S138" s="23"/>
      <c r="T138" s="7"/>
      <c r="U138" s="23"/>
      <c r="V138" s="7"/>
      <c r="W138" s="23"/>
      <c r="X138" s="7"/>
      <c r="Y138" s="23"/>
      <c r="Z138" s="60">
        <f>B138+D138+F138+H138+J138+L138+N138+P138+R138+T138+V138+X138</f>
        <v>0</v>
      </c>
    </row>
    <row r="139" spans="1:26" ht="13.5">
      <c r="A139" s="133" t="s">
        <v>32</v>
      </c>
      <c r="B139" s="16">
        <v>0</v>
      </c>
      <c r="C139" s="19">
        <f>IF(ISERROR(B140/B139),0,B140/B139)</f>
        <v>0</v>
      </c>
      <c r="D139" s="16">
        <v>0</v>
      </c>
      <c r="E139" s="19">
        <f>IF(ISERROR(D140/D139),0,D140/D139)</f>
        <v>0</v>
      </c>
      <c r="F139" s="16"/>
      <c r="G139" s="19">
        <f>IF(ISERROR(F140/F139),0,F140/F139)</f>
        <v>0</v>
      </c>
      <c r="H139" s="16"/>
      <c r="I139" s="49">
        <f>IF(ISERROR(H140/H139),0,H140/H139)</f>
        <v>0</v>
      </c>
      <c r="J139" s="16"/>
      <c r="K139" s="49">
        <f>IF(ISERROR(J140/J139),0,J140/J139)</f>
        <v>0</v>
      </c>
      <c r="L139" s="16"/>
      <c r="M139" s="49">
        <f>IF(ISERROR(L140/L139),0,L140/L139)</f>
        <v>0</v>
      </c>
      <c r="N139" s="16"/>
      <c r="O139" s="49">
        <f>IF(ISERROR(N140/N139),0,N140/N139)</f>
        <v>0</v>
      </c>
      <c r="P139" s="16"/>
      <c r="Q139" s="49">
        <f>IF(ISERROR(P140/P139),0,P140/P139)</f>
        <v>0</v>
      </c>
      <c r="R139" s="16"/>
      <c r="S139" s="49">
        <f>IF(ISERROR(R140/R139),0,R140/R139)</f>
        <v>0</v>
      </c>
      <c r="T139" s="16"/>
      <c r="U139" s="49">
        <f>IF(ISERROR(T140/T139),0,T140/T139)</f>
        <v>0</v>
      </c>
      <c r="V139" s="16"/>
      <c r="W139" s="49">
        <f>IF(ISERROR(V140/V139),0,V140/V139)</f>
        <v>0</v>
      </c>
      <c r="X139" s="16"/>
      <c r="Y139" s="49">
        <f>IF(ISERROR(X140/X139),0,X140/X139)</f>
        <v>0</v>
      </c>
      <c r="Z139" s="59">
        <f t="shared" si="2"/>
        <v>0</v>
      </c>
    </row>
    <row r="140" spans="1:26" ht="13.5">
      <c r="A140" s="137"/>
      <c r="B140" s="7">
        <v>0</v>
      </c>
      <c r="C140" s="20"/>
      <c r="D140" s="7">
        <v>0</v>
      </c>
      <c r="E140" s="20"/>
      <c r="F140" s="7"/>
      <c r="G140" s="49"/>
      <c r="H140" s="7"/>
      <c r="I140" s="49"/>
      <c r="J140" s="7"/>
      <c r="K140" s="49"/>
      <c r="L140" s="7"/>
      <c r="M140" s="49"/>
      <c r="N140" s="7"/>
      <c r="O140" s="49"/>
      <c r="P140" s="7"/>
      <c r="Q140" s="49"/>
      <c r="R140" s="7"/>
      <c r="S140" s="49"/>
      <c r="T140" s="7"/>
      <c r="U140" s="49"/>
      <c r="V140" s="7"/>
      <c r="W140" s="49"/>
      <c r="X140" s="7"/>
      <c r="Y140" s="49"/>
      <c r="Z140" s="60">
        <f t="shared" si="2"/>
        <v>0</v>
      </c>
    </row>
    <row r="141" spans="1:26" ht="13.5">
      <c r="A141" s="133" t="s">
        <v>3</v>
      </c>
      <c r="B141" s="15">
        <v>0</v>
      </c>
      <c r="C141" s="19">
        <f>IF(ISERROR(B142/B141),0,B142/B141)</f>
        <v>0</v>
      </c>
      <c r="D141" s="15">
        <v>0</v>
      </c>
      <c r="E141" s="19">
        <f>IF(ISERROR(D142/D141),0,D142/D141)</f>
        <v>0</v>
      </c>
      <c r="F141" s="15"/>
      <c r="G141" s="19">
        <f>IF(ISERROR(F142/F141),0,F142/F141)</f>
        <v>0</v>
      </c>
      <c r="H141" s="15"/>
      <c r="I141" s="19">
        <f>IF(ISERROR(H142/H141),0,H142/H141)</f>
        <v>0</v>
      </c>
      <c r="J141" s="15"/>
      <c r="K141" s="19">
        <f>IF(ISERROR(J142/J141),0,J142/J141)</f>
        <v>0</v>
      </c>
      <c r="L141" s="15"/>
      <c r="M141" s="19">
        <f>IF(ISERROR(L142/L141),0,L142/L141)</f>
        <v>0</v>
      </c>
      <c r="N141" s="15"/>
      <c r="O141" s="19">
        <f>IF(ISERROR(N142/N141),0,N142/N141)</f>
        <v>0</v>
      </c>
      <c r="P141" s="15"/>
      <c r="Q141" s="19">
        <f>IF(ISERROR(P142/P141),0,P142/P141)</f>
        <v>0</v>
      </c>
      <c r="R141" s="15"/>
      <c r="S141" s="19">
        <f>IF(ISERROR(R142/R141),0,R142/R141)</f>
        <v>0</v>
      </c>
      <c r="T141" s="15"/>
      <c r="U141" s="19">
        <f>IF(ISERROR(T142/T141),0,T142/T141)</f>
        <v>0</v>
      </c>
      <c r="V141" s="15"/>
      <c r="W141" s="19">
        <f>IF(ISERROR(V142/V141),0,V142/V141)</f>
        <v>0</v>
      </c>
      <c r="X141" s="15"/>
      <c r="Y141" s="55">
        <f>IF(ISERROR(X142/X141),0,X142/X141)</f>
        <v>0</v>
      </c>
      <c r="Z141" s="61">
        <f t="shared" si="2"/>
        <v>0</v>
      </c>
    </row>
    <row r="142" spans="1:26" ht="13.5">
      <c r="A142" s="137"/>
      <c r="B142" s="7">
        <v>0</v>
      </c>
      <c r="C142" s="20"/>
      <c r="D142" s="7">
        <v>0</v>
      </c>
      <c r="E142" s="20"/>
      <c r="F142" s="7"/>
      <c r="G142" s="20"/>
      <c r="H142" s="7"/>
      <c r="I142" s="20"/>
      <c r="J142" s="7"/>
      <c r="K142" s="20"/>
      <c r="L142" s="7"/>
      <c r="M142" s="20"/>
      <c r="N142" s="7"/>
      <c r="O142" s="20"/>
      <c r="P142" s="7"/>
      <c r="Q142" s="20"/>
      <c r="R142" s="7"/>
      <c r="S142" s="20"/>
      <c r="T142" s="7"/>
      <c r="U142" s="20"/>
      <c r="V142" s="7"/>
      <c r="W142" s="20"/>
      <c r="X142" s="7"/>
      <c r="Y142" s="52"/>
      <c r="Z142" s="60">
        <f t="shared" si="2"/>
        <v>0</v>
      </c>
    </row>
    <row r="143" spans="1:26" ht="13.5">
      <c r="A143" s="133" t="s">
        <v>34</v>
      </c>
      <c r="B143" s="15">
        <v>1</v>
      </c>
      <c r="C143" s="19">
        <f>IF(ISERROR(B144/B143),0,B144/B143)</f>
        <v>460</v>
      </c>
      <c r="D143" s="15">
        <v>3</v>
      </c>
      <c r="E143" s="19">
        <f>IF(ISERROR(D144/D143),0,D144/D143)</f>
        <v>294</v>
      </c>
      <c r="F143" s="15"/>
      <c r="G143" s="24">
        <f>IF(ISERROR(F144/F143),0,F144/F143)</f>
        <v>0</v>
      </c>
      <c r="H143" s="15"/>
      <c r="I143" s="24">
        <f>IF(ISERROR(H144/H143),0,H144/H143)</f>
        <v>0</v>
      </c>
      <c r="J143" s="15"/>
      <c r="K143" s="24">
        <f>IF(ISERROR(J144/J143),0,J144/J143)</f>
        <v>0</v>
      </c>
      <c r="L143" s="15"/>
      <c r="M143" s="24">
        <f>IF(ISERROR(L144/L143),0,L144/L143)</f>
        <v>0</v>
      </c>
      <c r="N143" s="15"/>
      <c r="O143" s="19">
        <f>IF(ISERROR(N144/N143),0,N144/N143)</f>
        <v>0</v>
      </c>
      <c r="P143" s="15"/>
      <c r="Q143" s="24">
        <f>IF(ISERROR(P144/P143),0,P144/P143)</f>
        <v>0</v>
      </c>
      <c r="R143" s="15"/>
      <c r="S143" s="24">
        <f>IF(ISERROR(R144/R143),0,R144/R143)</f>
        <v>0</v>
      </c>
      <c r="T143" s="15"/>
      <c r="U143" s="24">
        <f>IF(ISERROR(T144/T143),0,T144/T143)</f>
        <v>0</v>
      </c>
      <c r="V143" s="15"/>
      <c r="W143" s="24">
        <f>IF(ISERROR(V144/V143),0,V144/V143)</f>
        <v>0</v>
      </c>
      <c r="X143" s="15"/>
      <c r="Y143" s="24">
        <f>IF(ISERROR(X144/X143),0,X144/X143)</f>
        <v>0</v>
      </c>
      <c r="Z143" s="61">
        <f aca="true" t="shared" si="3" ref="Z143:Z150">B143+D143+F143+H143+J143+L143+N143+P143+R143+T143+V143+X143</f>
        <v>4</v>
      </c>
    </row>
    <row r="144" spans="1:26" ht="13.5">
      <c r="A144" s="133"/>
      <c r="B144" s="9">
        <v>460</v>
      </c>
      <c r="C144" s="20"/>
      <c r="D144" s="9">
        <v>882</v>
      </c>
      <c r="E144" s="20"/>
      <c r="F144" s="9"/>
      <c r="G144" s="49"/>
      <c r="H144" s="9"/>
      <c r="I144" s="49"/>
      <c r="J144" s="9"/>
      <c r="K144" s="49"/>
      <c r="L144" s="9"/>
      <c r="M144" s="49"/>
      <c r="N144" s="9"/>
      <c r="O144" s="49"/>
      <c r="P144" s="9"/>
      <c r="Q144" s="49"/>
      <c r="R144" s="9"/>
      <c r="S144" s="49"/>
      <c r="T144" s="9"/>
      <c r="U144" s="49"/>
      <c r="V144" s="9"/>
      <c r="W144" s="49"/>
      <c r="X144" s="9"/>
      <c r="Y144" s="49"/>
      <c r="Z144" s="62">
        <f t="shared" si="3"/>
        <v>1342</v>
      </c>
    </row>
    <row r="145" spans="1:26" ht="13.5">
      <c r="A145" s="133" t="s">
        <v>15</v>
      </c>
      <c r="B145" s="15">
        <v>627</v>
      </c>
      <c r="C145" s="19">
        <f>IF(ISERROR(B146/B145),0,B146/B145)</f>
        <v>58.45933014354067</v>
      </c>
      <c r="D145" s="15">
        <v>958</v>
      </c>
      <c r="E145" s="19">
        <f>IF(ISERROR(D146/D145),0,D146/D145)</f>
        <v>54.22755741127349</v>
      </c>
      <c r="F145" s="15"/>
      <c r="G145" s="24">
        <f>IF(ISERROR(F146/F145),0,F146/F145)</f>
        <v>0</v>
      </c>
      <c r="H145" s="15"/>
      <c r="I145" s="24">
        <f>IF(ISERROR(H146/H145),0,H146/H145)</f>
        <v>0</v>
      </c>
      <c r="J145" s="15"/>
      <c r="K145" s="24">
        <f>IF(ISERROR(J146/J145),0,J146/J145)</f>
        <v>0</v>
      </c>
      <c r="L145" s="15"/>
      <c r="M145" s="19">
        <f>IF(ISERROR(L146/L145),0,L146/L145)</f>
        <v>0</v>
      </c>
      <c r="N145" s="15"/>
      <c r="O145" s="19">
        <f>IF(ISERROR(N146/N145),0,N146/N145)</f>
        <v>0</v>
      </c>
      <c r="P145" s="15"/>
      <c r="Q145" s="19">
        <f>IF(ISERROR(P146/P145),0,P146/P145)</f>
        <v>0</v>
      </c>
      <c r="R145" s="15"/>
      <c r="S145" s="19">
        <f>IF(ISERROR(R146/R145),0,R146/R145)</f>
        <v>0</v>
      </c>
      <c r="T145" s="15"/>
      <c r="U145" s="19">
        <f>IF(ISERROR(T146/T145),0,T146/T145)</f>
        <v>0</v>
      </c>
      <c r="V145" s="15"/>
      <c r="W145" s="19">
        <f>IF(ISERROR(V146/V145),0,V146/V145)</f>
        <v>0</v>
      </c>
      <c r="X145" s="15"/>
      <c r="Y145" s="19">
        <f>IF(ISERROR(X146/X145),0,X146/X145)</f>
        <v>0</v>
      </c>
      <c r="Z145" s="61">
        <f t="shared" si="3"/>
        <v>1585</v>
      </c>
    </row>
    <row r="146" spans="1:26" ht="13.5">
      <c r="A146" s="133"/>
      <c r="B146" s="7">
        <v>36654</v>
      </c>
      <c r="C146" s="20"/>
      <c r="D146" s="7">
        <v>51950</v>
      </c>
      <c r="E146" s="20"/>
      <c r="F146" s="7"/>
      <c r="G146" s="23"/>
      <c r="H146" s="7"/>
      <c r="I146" s="23"/>
      <c r="J146" s="7"/>
      <c r="K146" s="23"/>
      <c r="L146" s="7"/>
      <c r="M146" s="23"/>
      <c r="N146" s="7"/>
      <c r="O146" s="23"/>
      <c r="P146" s="7"/>
      <c r="Q146" s="23"/>
      <c r="R146" s="7"/>
      <c r="S146" s="23"/>
      <c r="T146" s="7"/>
      <c r="U146" s="23"/>
      <c r="V146" s="7"/>
      <c r="W146" s="23"/>
      <c r="X146" s="7"/>
      <c r="Y146" s="23"/>
      <c r="Z146" s="60">
        <f t="shared" si="3"/>
        <v>88604</v>
      </c>
    </row>
    <row r="147" spans="1:26" ht="13.5">
      <c r="A147" s="156" t="s">
        <v>67</v>
      </c>
      <c r="B147" s="15">
        <v>0</v>
      </c>
      <c r="C147" s="19">
        <f>IF(ISERROR(B148/B147),0,B148/B147)</f>
        <v>0</v>
      </c>
      <c r="D147" s="15">
        <v>0</v>
      </c>
      <c r="E147" s="19">
        <f>IF(ISERROR(D148/D147),0,D148/D147)</f>
        <v>0</v>
      </c>
      <c r="F147" s="15"/>
      <c r="G147" s="49">
        <f>IF(ISERROR(F148/F147),0,F148/F147)</f>
        <v>0</v>
      </c>
      <c r="H147" s="15"/>
      <c r="I147" s="49">
        <f>IF(ISERROR(H148/H147),0,H148/H147)</f>
        <v>0</v>
      </c>
      <c r="J147" s="15"/>
      <c r="K147" s="49">
        <f>IF(ISERROR(J148/J147),0,J148/J147)</f>
        <v>0</v>
      </c>
      <c r="L147" s="15"/>
      <c r="M147" s="19">
        <f>IF(ISERROR(L148/L147),0,L148/L147)</f>
        <v>0</v>
      </c>
      <c r="N147" s="15"/>
      <c r="O147" s="49">
        <f>IF(ISERROR(N148/N147),0,N148/N147)</f>
        <v>0</v>
      </c>
      <c r="P147" s="15"/>
      <c r="Q147" s="49">
        <f>IF(ISERROR(P148/P147),0,P148/P147)</f>
        <v>0</v>
      </c>
      <c r="R147" s="15"/>
      <c r="S147" s="49">
        <f>IF(ISERROR(R148/R147),0,R148/R147)</f>
        <v>0</v>
      </c>
      <c r="T147" s="15"/>
      <c r="U147" s="49">
        <f>IF(ISERROR(T148/T147),0,T148/T147)</f>
        <v>0</v>
      </c>
      <c r="V147" s="15"/>
      <c r="W147" s="49">
        <f>IF(ISERROR(V148/V147),0,V148/V147)</f>
        <v>0</v>
      </c>
      <c r="X147" s="15"/>
      <c r="Y147" s="49">
        <f>IF(ISERROR(X148/X147),0,X148/X147)</f>
        <v>0</v>
      </c>
      <c r="Z147" s="61">
        <f t="shared" si="3"/>
        <v>0</v>
      </c>
    </row>
    <row r="148" spans="1:26" s="4" customFormat="1" ht="13.5">
      <c r="A148" s="157"/>
      <c r="B148" s="9">
        <v>0</v>
      </c>
      <c r="C148" s="20"/>
      <c r="D148" s="9">
        <v>0</v>
      </c>
      <c r="E148" s="20"/>
      <c r="F148" s="9"/>
      <c r="G148" s="49"/>
      <c r="H148" s="9"/>
      <c r="I148" s="49"/>
      <c r="J148" s="9"/>
      <c r="K148" s="49"/>
      <c r="L148" s="9"/>
      <c r="M148" s="49"/>
      <c r="N148" s="9"/>
      <c r="O148" s="49"/>
      <c r="P148" s="9"/>
      <c r="Q148" s="49"/>
      <c r="R148" s="9"/>
      <c r="S148" s="49"/>
      <c r="T148" s="9"/>
      <c r="U148" s="49"/>
      <c r="V148" s="9"/>
      <c r="W148" s="49"/>
      <c r="X148" s="9"/>
      <c r="Y148" s="49"/>
      <c r="Z148" s="62">
        <f t="shared" si="3"/>
        <v>0</v>
      </c>
    </row>
    <row r="149" spans="1:26" s="4" customFormat="1" ht="13.5">
      <c r="A149" s="133" t="s">
        <v>7</v>
      </c>
      <c r="B149" s="15">
        <v>375</v>
      </c>
      <c r="C149" s="19">
        <f>IF(ISERROR(B150/B149),0,B150/B149)</f>
        <v>79.71733333333333</v>
      </c>
      <c r="D149" s="15">
        <v>305</v>
      </c>
      <c r="E149" s="19">
        <f>IF(ISERROR(D150/D149),0,D150/D149)</f>
        <v>77.90491803278688</v>
      </c>
      <c r="F149" s="15"/>
      <c r="G149" s="19">
        <f>IF(ISERROR(F150/F149),0,F150/F149)</f>
        <v>0</v>
      </c>
      <c r="H149" s="15"/>
      <c r="I149" s="19">
        <f>IF(ISERROR(H150/H149),0,H150/H149)</f>
        <v>0</v>
      </c>
      <c r="J149" s="15"/>
      <c r="K149" s="19">
        <f>IF(ISERROR(J150/J149),0,J150/J149)</f>
        <v>0</v>
      </c>
      <c r="L149" s="15"/>
      <c r="M149" s="19">
        <f>IF(ISERROR(L150/L149),0,L150/L149)</f>
        <v>0</v>
      </c>
      <c r="N149" s="15"/>
      <c r="O149" s="19">
        <f>IF(ISERROR(N150/N149),0,N150/N149)</f>
        <v>0</v>
      </c>
      <c r="P149" s="15"/>
      <c r="Q149" s="19">
        <f>IF(ISERROR(P150/P149),0,P150/P149)</f>
        <v>0</v>
      </c>
      <c r="R149" s="15"/>
      <c r="S149" s="19">
        <f>IF(ISERROR(R150/R149),0,R150/R149)</f>
        <v>0</v>
      </c>
      <c r="T149" s="15"/>
      <c r="U149" s="19">
        <f>IF(ISERROR(T150/T149),0,T150/T149)</f>
        <v>0</v>
      </c>
      <c r="V149" s="15"/>
      <c r="W149" s="19">
        <f>IF(ISERROR(V150/V149),0,V150/V149)</f>
        <v>0</v>
      </c>
      <c r="X149" s="15"/>
      <c r="Y149" s="19">
        <f>IF(ISERROR(X150/X149),0,X150/X149)</f>
        <v>0</v>
      </c>
      <c r="Z149" s="61">
        <f t="shared" si="3"/>
        <v>680</v>
      </c>
    </row>
    <row r="150" spans="1:26" ht="13.5">
      <c r="A150" s="133"/>
      <c r="B150" s="7">
        <v>29894</v>
      </c>
      <c r="C150" s="20"/>
      <c r="D150" s="7">
        <v>23761</v>
      </c>
      <c r="E150" s="20"/>
      <c r="F150" s="7"/>
      <c r="G150" s="20"/>
      <c r="H150" s="7"/>
      <c r="I150" s="20"/>
      <c r="J150" s="7"/>
      <c r="K150" s="20"/>
      <c r="L150" s="7"/>
      <c r="M150" s="20"/>
      <c r="N150" s="7"/>
      <c r="O150" s="20"/>
      <c r="P150" s="7"/>
      <c r="Q150" s="20"/>
      <c r="R150" s="7"/>
      <c r="S150" s="20"/>
      <c r="T150" s="7"/>
      <c r="U150" s="20"/>
      <c r="V150" s="7"/>
      <c r="W150" s="20"/>
      <c r="X150" s="7"/>
      <c r="Y150" s="52"/>
      <c r="Z150" s="60">
        <f t="shared" si="3"/>
        <v>53655</v>
      </c>
    </row>
    <row r="151" spans="1:26" s="84" customFormat="1" ht="13.5">
      <c r="A151" s="142" t="s">
        <v>65</v>
      </c>
      <c r="B151" s="15">
        <v>0</v>
      </c>
      <c r="C151" s="19">
        <f>IF(ISERROR(B152/B151),0,B152/B151)</f>
        <v>0</v>
      </c>
      <c r="D151" s="15">
        <v>0</v>
      </c>
      <c r="E151" s="19">
        <f>IF(ISERROR(D152/D151),0,D152/D151)</f>
        <v>0</v>
      </c>
      <c r="F151" s="15"/>
      <c r="G151" s="19">
        <f>IF(ISERROR(F152/F151),0,F152/F151)</f>
        <v>0</v>
      </c>
      <c r="H151" s="15"/>
      <c r="I151" s="19">
        <f>IF(ISERROR(H152/H151),0,H152/H151)</f>
        <v>0</v>
      </c>
      <c r="J151" s="15"/>
      <c r="K151" s="19">
        <f>IF(ISERROR(J152/J151),0,J152/J151)</f>
        <v>0</v>
      </c>
      <c r="L151" s="15"/>
      <c r="M151" s="21">
        <f>IF(ISERROR(L152/L151),0,L152/L151)</f>
        <v>0</v>
      </c>
      <c r="N151" s="15"/>
      <c r="O151" s="19">
        <f>IF(ISERROR(N152/N151),0,N152/N151)</f>
        <v>0</v>
      </c>
      <c r="P151" s="15"/>
      <c r="Q151" s="19">
        <f>IF(ISERROR(P152/P151),0,P152/P151)</f>
        <v>0</v>
      </c>
      <c r="R151" s="15"/>
      <c r="S151" s="19">
        <f>IF(ISERROR(R152/R151),0,R152/R151)</f>
        <v>0</v>
      </c>
      <c r="T151" s="15"/>
      <c r="U151" s="19">
        <f>IF(ISERROR(T152/T151),0,T152/T151)</f>
        <v>0</v>
      </c>
      <c r="V151" s="15"/>
      <c r="W151" s="19">
        <f>IF(ISERROR(V152/V151),0,V152/V151)</f>
        <v>0</v>
      </c>
      <c r="X151" s="15"/>
      <c r="Y151" s="55">
        <f>IF(ISERROR(X152/X151),0,X152/X151)</f>
        <v>0</v>
      </c>
      <c r="Z151" s="61">
        <f aca="true" t="shared" si="4" ref="Z151:Z160">B151+D151+F151+H151+J151+L151+N151+P151+R151+T151+V151+X151</f>
        <v>0</v>
      </c>
    </row>
    <row r="152" spans="1:26" s="80" customFormat="1" ht="13.5" customHeight="1">
      <c r="A152" s="141"/>
      <c r="B152" s="7">
        <v>0</v>
      </c>
      <c r="C152" s="20"/>
      <c r="D152" s="7">
        <v>0</v>
      </c>
      <c r="E152" s="20"/>
      <c r="F152" s="7"/>
      <c r="G152" s="20"/>
      <c r="H152" s="7"/>
      <c r="I152" s="20"/>
      <c r="J152" s="7"/>
      <c r="K152" s="20"/>
      <c r="L152" s="7"/>
      <c r="M152" s="20"/>
      <c r="N152" s="7"/>
      <c r="O152" s="20"/>
      <c r="P152" s="7"/>
      <c r="Q152" s="20"/>
      <c r="R152" s="7"/>
      <c r="S152" s="20"/>
      <c r="T152" s="7"/>
      <c r="U152" s="20"/>
      <c r="V152" s="7"/>
      <c r="W152" s="20"/>
      <c r="X152" s="7"/>
      <c r="Y152" s="52"/>
      <c r="Z152" s="60">
        <f t="shared" si="4"/>
        <v>0</v>
      </c>
    </row>
    <row r="153" spans="1:26" ht="13.5">
      <c r="A153" s="137" t="s">
        <v>44</v>
      </c>
      <c r="B153" s="16">
        <v>0</v>
      </c>
      <c r="C153" s="19">
        <f>IF(ISERROR(B154/B153),0,B154/B153)</f>
        <v>0</v>
      </c>
      <c r="D153" s="16">
        <v>0</v>
      </c>
      <c r="E153" s="19">
        <f>IF(ISERROR(D154/D153),0,D154/D153)</f>
        <v>0</v>
      </c>
      <c r="F153" s="16"/>
      <c r="G153" s="22">
        <f>IF(ISERROR(F154/F153),0,F154/F153)</f>
        <v>0</v>
      </c>
      <c r="H153" s="16"/>
      <c r="I153" s="22">
        <f>IF(ISERROR(H154/H153),0,H154/H153)</f>
        <v>0</v>
      </c>
      <c r="J153" s="16"/>
      <c r="K153" s="19">
        <f>IF(ISERROR(J154/J153),0,J154/J153)</f>
        <v>0</v>
      </c>
      <c r="L153" s="16"/>
      <c r="M153" s="22">
        <f>IF(ISERROR(L154/L153),0,L154/L153)</f>
        <v>0</v>
      </c>
      <c r="N153" s="16"/>
      <c r="O153" s="22">
        <f>IF(ISERROR(N154/N153),0,N154/N153)</f>
        <v>0</v>
      </c>
      <c r="P153" s="16"/>
      <c r="Q153" s="22">
        <f>IF(ISERROR(P154/P153),0,P154/P153)</f>
        <v>0</v>
      </c>
      <c r="R153" s="16"/>
      <c r="S153" s="22">
        <f>IF(ISERROR(R154/R153),0,R154/R153)</f>
        <v>0</v>
      </c>
      <c r="T153" s="16"/>
      <c r="U153" s="22">
        <f>IF(ISERROR(T154/T153),0,T154/T153)</f>
        <v>0</v>
      </c>
      <c r="V153" s="16"/>
      <c r="W153" s="22">
        <f>IF(ISERROR(V154/V153),0,V154/V153)</f>
        <v>0</v>
      </c>
      <c r="X153" s="16"/>
      <c r="Y153" s="22">
        <f>IF(ISERROR(X154/X153),0,X154/X153)</f>
        <v>0</v>
      </c>
      <c r="Z153" s="59">
        <f>B153+D153+F153+H153+J153+L153+N153+P153+R153+T153+V153+X153</f>
        <v>0</v>
      </c>
    </row>
    <row r="154" spans="1:26" ht="13.5">
      <c r="A154" s="142"/>
      <c r="B154" s="7">
        <v>0</v>
      </c>
      <c r="C154" s="20"/>
      <c r="D154" s="7">
        <v>0</v>
      </c>
      <c r="E154" s="20"/>
      <c r="F154" s="7"/>
      <c r="G154" s="23"/>
      <c r="H154" s="7"/>
      <c r="I154" s="23"/>
      <c r="J154" s="7"/>
      <c r="K154" s="23"/>
      <c r="L154" s="7"/>
      <c r="M154" s="23"/>
      <c r="N154" s="7"/>
      <c r="O154" s="23"/>
      <c r="P154" s="7"/>
      <c r="Q154" s="23"/>
      <c r="R154" s="7"/>
      <c r="S154" s="23"/>
      <c r="T154" s="7"/>
      <c r="U154" s="23"/>
      <c r="V154" s="7"/>
      <c r="W154" s="23"/>
      <c r="X154" s="7"/>
      <c r="Y154" s="23"/>
      <c r="Z154" s="60">
        <f>B154+D154+F154+H154+J154+L154+N154+P154+R154+T154+V154+X154</f>
        <v>0</v>
      </c>
    </row>
    <row r="155" spans="1:26" ht="13.5">
      <c r="A155" s="133" t="s">
        <v>4</v>
      </c>
      <c r="B155" s="15">
        <v>0</v>
      </c>
      <c r="C155" s="19">
        <f>IF(ISERROR(B156/B155),0,B156/B155)</f>
        <v>0</v>
      </c>
      <c r="D155" s="15">
        <v>0</v>
      </c>
      <c r="E155" s="19">
        <f>IF(ISERROR(D156/D155),0,D156/D155)</f>
        <v>0</v>
      </c>
      <c r="F155" s="15"/>
      <c r="G155" s="22">
        <f>IF(ISERROR(F156/F155),0,F156/F155)</f>
        <v>0</v>
      </c>
      <c r="H155" s="15"/>
      <c r="I155" s="22">
        <f>IF(ISERROR(H156/H155),0,H156/H155)</f>
        <v>0</v>
      </c>
      <c r="J155" s="15"/>
      <c r="K155" s="22">
        <f>IF(ISERROR(J156/J155),0,J156/J155)</f>
        <v>0</v>
      </c>
      <c r="L155" s="15"/>
      <c r="M155" s="22">
        <f>IF(ISERROR(L156/L155),0,L156/L155)</f>
        <v>0</v>
      </c>
      <c r="N155" s="15"/>
      <c r="O155" s="22">
        <f>IF(ISERROR(N156/N155),0,N156/N155)</f>
        <v>0</v>
      </c>
      <c r="P155" s="15"/>
      <c r="Q155" s="22">
        <f>IF(ISERROR(P156/P155),0,P156/P155)</f>
        <v>0</v>
      </c>
      <c r="R155" s="15"/>
      <c r="S155" s="22">
        <f>IF(ISERROR(R156/R155),0,R156/R155)</f>
        <v>0</v>
      </c>
      <c r="T155" s="15"/>
      <c r="U155" s="22">
        <f>IF(ISERROR(T156/T155),0,T156/T155)</f>
        <v>0</v>
      </c>
      <c r="V155" s="15"/>
      <c r="W155" s="22">
        <f>IF(ISERROR(V156/V155),0,V156/V155)</f>
        <v>0</v>
      </c>
      <c r="X155" s="15"/>
      <c r="Y155" s="22">
        <f>IF(ISERROR(X156/X155),0,X156/X155)</f>
        <v>0</v>
      </c>
      <c r="Z155" s="61">
        <f t="shared" si="4"/>
        <v>0</v>
      </c>
    </row>
    <row r="156" spans="1:26" ht="13.5">
      <c r="A156" s="133"/>
      <c r="B156" s="7">
        <v>0</v>
      </c>
      <c r="C156" s="20"/>
      <c r="D156" s="7">
        <v>0</v>
      </c>
      <c r="E156" s="20"/>
      <c r="F156" s="7"/>
      <c r="G156" s="23"/>
      <c r="H156" s="7"/>
      <c r="I156" s="23"/>
      <c r="J156" s="7"/>
      <c r="K156" s="23"/>
      <c r="L156" s="7"/>
      <c r="M156" s="23"/>
      <c r="N156" s="7"/>
      <c r="O156" s="23"/>
      <c r="P156" s="7"/>
      <c r="Q156" s="23"/>
      <c r="R156" s="7"/>
      <c r="S156" s="23"/>
      <c r="T156" s="7"/>
      <c r="U156" s="23"/>
      <c r="V156" s="7"/>
      <c r="W156" s="23"/>
      <c r="X156" s="7"/>
      <c r="Y156" s="23"/>
      <c r="Z156" s="77">
        <f t="shared" si="4"/>
        <v>0</v>
      </c>
    </row>
    <row r="157" spans="1:26" ht="13.5">
      <c r="A157" s="133" t="s">
        <v>5</v>
      </c>
      <c r="B157" s="15">
        <v>0</v>
      </c>
      <c r="C157" s="19">
        <f>IF(ISERROR(B158/B157),0,B158/B157)</f>
        <v>0</v>
      </c>
      <c r="D157" s="15">
        <v>0</v>
      </c>
      <c r="E157" s="19">
        <f>IF(ISERROR(D158/D157),0,D158/D157)</f>
        <v>0</v>
      </c>
      <c r="F157" s="15"/>
      <c r="G157" s="22">
        <f>IF(ISERROR(F158/F157),0,F158/F157)</f>
        <v>0</v>
      </c>
      <c r="H157" s="15"/>
      <c r="I157" s="22">
        <f>IF(ISERROR(H158/H157),0,H158/H157)</f>
        <v>0</v>
      </c>
      <c r="J157" s="15"/>
      <c r="K157" s="22">
        <f>IF(ISERROR(J158/J157),0,J158/J157)</f>
        <v>0</v>
      </c>
      <c r="L157" s="15"/>
      <c r="M157" s="22">
        <f>IF(ISERROR(L158/L157),0,L158/L157)</f>
        <v>0</v>
      </c>
      <c r="N157" s="15"/>
      <c r="O157" s="22">
        <f>IF(ISERROR(N158/N157),0,N158/N157)</f>
        <v>0</v>
      </c>
      <c r="P157" s="15"/>
      <c r="Q157" s="22">
        <f>IF(ISERROR(P158/P157),0,P158/P157)</f>
        <v>0</v>
      </c>
      <c r="R157" s="15"/>
      <c r="S157" s="22">
        <f>IF(ISERROR(R158/R157),0,R158/R157)</f>
        <v>0</v>
      </c>
      <c r="T157" s="15"/>
      <c r="U157" s="22">
        <f>IF(ISERROR(T158/T157),0,T158/T157)</f>
        <v>0</v>
      </c>
      <c r="V157" s="15"/>
      <c r="W157" s="22">
        <f>IF(ISERROR(V158/V157),0,V158/V157)</f>
        <v>0</v>
      </c>
      <c r="X157" s="15"/>
      <c r="Y157" s="22">
        <f>IF(ISERROR(X158/X157),0,X158/X157)</f>
        <v>0</v>
      </c>
      <c r="Z157" s="61">
        <f t="shared" si="4"/>
        <v>0</v>
      </c>
    </row>
    <row r="158" spans="1:26" ht="13.5">
      <c r="A158" s="133"/>
      <c r="B158" s="7">
        <v>1212</v>
      </c>
      <c r="C158" s="20"/>
      <c r="D158" s="7">
        <v>0</v>
      </c>
      <c r="E158" s="20"/>
      <c r="F158" s="7"/>
      <c r="G158" s="23"/>
      <c r="H158" s="7"/>
      <c r="I158" s="23"/>
      <c r="J158" s="7"/>
      <c r="K158" s="23"/>
      <c r="L158" s="7"/>
      <c r="M158" s="23"/>
      <c r="N158" s="7"/>
      <c r="O158" s="23"/>
      <c r="P158" s="7"/>
      <c r="Q158" s="23"/>
      <c r="R158" s="7"/>
      <c r="S158" s="23"/>
      <c r="T158" s="7"/>
      <c r="U158" s="23"/>
      <c r="V158" s="7"/>
      <c r="W158" s="23"/>
      <c r="X158" s="7"/>
      <c r="Y158" s="23"/>
      <c r="Z158" s="60">
        <f t="shared" si="4"/>
        <v>1212</v>
      </c>
    </row>
    <row r="159" spans="1:26" ht="13.5">
      <c r="A159" s="150" t="s">
        <v>12</v>
      </c>
      <c r="B159" s="15">
        <v>0</v>
      </c>
      <c r="C159" s="19">
        <f>IF(ISERROR(B160/B159),0,B160/B159)</f>
        <v>0</v>
      </c>
      <c r="D159" s="15">
        <v>0</v>
      </c>
      <c r="E159" s="19">
        <f>IF(ISERROR(D160/D159),0,D160/D159)</f>
        <v>0</v>
      </c>
      <c r="F159" s="15"/>
      <c r="G159" s="19">
        <f>IF(ISERROR(F160/F159),0,F160/F159)</f>
        <v>0</v>
      </c>
      <c r="H159" s="15"/>
      <c r="I159" s="19">
        <f>IF(ISERROR(H160/H159),0,H160/H159)</f>
        <v>0</v>
      </c>
      <c r="J159" s="15"/>
      <c r="K159" s="19">
        <f>IF(ISERROR(J160/J159),0,J160/J159)</f>
        <v>0</v>
      </c>
      <c r="L159" s="15"/>
      <c r="M159" s="19">
        <f>IF(ISERROR(L160/L159),0,L160/L159)</f>
        <v>0</v>
      </c>
      <c r="N159" s="15"/>
      <c r="O159" s="19">
        <f>IF(ISERROR(N160/N159),0,N160/N159)</f>
        <v>0</v>
      </c>
      <c r="P159" s="15"/>
      <c r="Q159" s="22">
        <f>IF(ISERROR(P160/P159),0,P160/P159)</f>
        <v>0</v>
      </c>
      <c r="R159" s="15"/>
      <c r="S159" s="22">
        <f>IF(ISERROR(R160/R159),0,R160/R159)</f>
        <v>0</v>
      </c>
      <c r="T159" s="15"/>
      <c r="U159" s="22">
        <f>IF(ISERROR(T160/T159),0,T160/T159)</f>
        <v>0</v>
      </c>
      <c r="V159" s="15"/>
      <c r="W159" s="22">
        <f>IF(ISERROR(V160/V159),0,V160/V159)</f>
        <v>0</v>
      </c>
      <c r="X159" s="15"/>
      <c r="Y159" s="67">
        <f>IF(ISERROR(X160/X159),0,X160/X159)</f>
        <v>0</v>
      </c>
      <c r="Z159" s="85">
        <f t="shared" si="4"/>
        <v>0</v>
      </c>
    </row>
    <row r="160" spans="1:26" ht="13.5">
      <c r="A160" s="151"/>
      <c r="B160" s="65">
        <v>0</v>
      </c>
      <c r="C160" s="20"/>
      <c r="D160" s="65">
        <v>0</v>
      </c>
      <c r="E160" s="20"/>
      <c r="F160" s="65"/>
      <c r="G160" s="20"/>
      <c r="H160" s="65"/>
      <c r="I160" s="20"/>
      <c r="J160" s="65"/>
      <c r="K160" s="20"/>
      <c r="L160" s="65"/>
      <c r="M160" s="20"/>
      <c r="N160" s="65"/>
      <c r="O160" s="20"/>
      <c r="P160" s="65"/>
      <c r="Q160" s="23"/>
      <c r="R160" s="65"/>
      <c r="S160" s="23"/>
      <c r="T160" s="65"/>
      <c r="U160" s="23"/>
      <c r="V160" s="65"/>
      <c r="W160" s="23"/>
      <c r="X160" s="65"/>
      <c r="Y160" s="87"/>
      <c r="Z160" s="86">
        <f t="shared" si="4"/>
        <v>0</v>
      </c>
    </row>
    <row r="161" spans="1:26" ht="13.5">
      <c r="A161" s="148" t="s">
        <v>74</v>
      </c>
      <c r="B161" s="15">
        <v>0</v>
      </c>
      <c r="C161" s="19">
        <f>IF(ISERROR(B162/B161),0,B162/B161)</f>
        <v>0</v>
      </c>
      <c r="D161" s="15">
        <v>0</v>
      </c>
      <c r="E161" s="19">
        <f>IF(ISERROR(D162/D161),0,D162/D161)</f>
        <v>0</v>
      </c>
      <c r="F161" s="15"/>
      <c r="G161" s="19">
        <f>IF(ISERROR(F162/F161),0,F162/F161)</f>
        <v>0</v>
      </c>
      <c r="H161" s="15"/>
      <c r="I161" s="19">
        <f>IF(ISERROR(H162/H161),0,H162/H161)</f>
        <v>0</v>
      </c>
      <c r="J161" s="15"/>
      <c r="K161" s="19">
        <f>IF(ISERROR(J162/J161),0,J162/J161)</f>
        <v>0</v>
      </c>
      <c r="L161" s="15"/>
      <c r="M161" s="19">
        <f>IF(ISERROR(L162/L161),0,L162/L161)</f>
        <v>0</v>
      </c>
      <c r="N161" s="15"/>
      <c r="O161" s="50">
        <f>IF(ISERROR(N162/N161),0,N162/N161)</f>
        <v>0</v>
      </c>
      <c r="P161" s="15"/>
      <c r="Q161" s="22">
        <f>IF(ISERROR(P162/P161),0,P162/P161)</f>
        <v>0</v>
      </c>
      <c r="R161" s="15"/>
      <c r="S161" s="22">
        <f>IF(ISERROR(R162/R161),0,R162/R161)</f>
        <v>0</v>
      </c>
      <c r="T161" s="15"/>
      <c r="U161" s="22">
        <f>IF(ISERROR(T162/T161),0,T162/T161)</f>
        <v>0</v>
      </c>
      <c r="V161" s="15"/>
      <c r="W161" s="22">
        <f>IF(ISERROR(V162/V161),0,V162/V161)</f>
        <v>0</v>
      </c>
      <c r="X161" s="15"/>
      <c r="Y161" s="88">
        <f>IF(ISERROR(X162/X161),0,X162/X161)</f>
        <v>0</v>
      </c>
      <c r="Z161" s="85">
        <f>B161+D161+F161+H161+J161+L161+N161+P161+R161+T161+V161+X161</f>
        <v>0</v>
      </c>
    </row>
    <row r="162" spans="1:26" ht="14.25" thickBot="1">
      <c r="A162" s="148"/>
      <c r="B162" s="83">
        <v>0</v>
      </c>
      <c r="C162" s="21"/>
      <c r="D162" s="83">
        <v>0</v>
      </c>
      <c r="E162" s="21"/>
      <c r="F162" s="83"/>
      <c r="G162" s="21"/>
      <c r="H162" s="83"/>
      <c r="I162" s="21"/>
      <c r="J162" s="83"/>
      <c r="K162" s="21"/>
      <c r="L162" s="83"/>
      <c r="M162" s="21"/>
      <c r="N162" s="83"/>
      <c r="O162" s="90"/>
      <c r="P162" s="83"/>
      <c r="Q162" s="22"/>
      <c r="R162" s="83"/>
      <c r="S162" s="22"/>
      <c r="T162" s="83"/>
      <c r="U162" s="22"/>
      <c r="V162" s="83"/>
      <c r="W162" s="22"/>
      <c r="X162" s="83"/>
      <c r="Y162" s="88"/>
      <c r="Z162" s="91">
        <f>B162+D162+F162+H162+J162+L162+N162+P162+R162+T162+V162+X162</f>
        <v>0</v>
      </c>
    </row>
    <row r="163" spans="1:26" ht="13.5">
      <c r="A163" s="152" t="s">
        <v>8</v>
      </c>
      <c r="B163" s="43">
        <f>B133+B135+B137+B139+B141+B143+B145+B147+B149+B151+B153+B155+B157+B159+B161</f>
        <v>2705</v>
      </c>
      <c r="C163" s="45">
        <f>IF(ISERROR(B164/B163),0,B164/B163)</f>
        <v>60.916081330868764</v>
      </c>
      <c r="D163" s="43">
        <f>D133+D135+D137+D139+D141+D143+D145+D147+D149+D151+D153+D155+D157+D159+D161</f>
        <v>1431</v>
      </c>
      <c r="E163" s="45">
        <f>IF(ISERROR(D164/D163),0,D164/D163)</f>
        <v>61.22222222222222</v>
      </c>
      <c r="F163" s="43">
        <f>F133+F135+F137+F139+F141+F143+F145+F147+F149+F151+F153+F155+F157+F159+F161</f>
        <v>0</v>
      </c>
      <c r="G163" s="45">
        <f>IF(ISERROR(F164/F163),0,F164/F163)</f>
        <v>0</v>
      </c>
      <c r="H163" s="43">
        <f>H133+H135+H137+H139+H141+H143+H151+H145+H147+H149+H153+H155+H157+H159+H161</f>
        <v>0</v>
      </c>
      <c r="I163" s="45">
        <f>IF(ISERROR(H164/H163),0,H164/H163)</f>
        <v>0</v>
      </c>
      <c r="J163" s="43">
        <f>J133+J135+J137+J139+J141+J143+J151+J145+J147+J149+J153+J155+J157+J159+J161</f>
        <v>0</v>
      </c>
      <c r="K163" s="45">
        <f>IF(ISERROR(J164/J163),0,J164/J163)</f>
        <v>0</v>
      </c>
      <c r="L163" s="43">
        <f>L133+L135+L137+L139+L141+L143+L151+L145+L147+L149+L153+L155+L157+L159+L161</f>
        <v>0</v>
      </c>
      <c r="M163" s="45">
        <f>IF(ISERROR(L164/L163),0,L164/L163)</f>
        <v>0</v>
      </c>
      <c r="N163" s="43">
        <f>N133+N135+N137+N139+N141+N143+N151+N145+N147+N149+N153+N155+N157+N159+N161</f>
        <v>0</v>
      </c>
      <c r="O163" s="45">
        <f>IF(ISERROR(N164/N163),0,N164/N163)</f>
        <v>0</v>
      </c>
      <c r="P163" s="43">
        <f>P133+P135+P137+P139+P141+P143+P151+P145+P147+P149+P153+P155+P157+P159+P161</f>
        <v>0</v>
      </c>
      <c r="Q163" s="45">
        <f>IF(ISERROR(P164/P163),0,P164/P163)</f>
        <v>0</v>
      </c>
      <c r="R163" s="43">
        <f>R133+R135+R137+R139+R141+R143+R151+R145+R147+R149+R153+R155+R157+R159+R161</f>
        <v>0</v>
      </c>
      <c r="S163" s="45">
        <f>IF(ISERROR(R164/R163),0,R164/R163)</f>
        <v>0</v>
      </c>
      <c r="T163" s="43">
        <f>T133+T135+T137+T139+T141+T143+T151+T145+T147+T149+T153+T155+T157+T159+T161</f>
        <v>0</v>
      </c>
      <c r="U163" s="45">
        <f>IF(ISERROR(T164/T163),0,T164/T163)</f>
        <v>0</v>
      </c>
      <c r="V163" s="43">
        <f>V133+V135+V137+V139+V141+V143+V151+V145+V147+V149+V153+V155+V157+V159+V161</f>
        <v>0</v>
      </c>
      <c r="W163" s="45">
        <f>IF(ISERROR(V164/V163),0,V164/V163)</f>
        <v>0</v>
      </c>
      <c r="X163" s="43">
        <f>X133+X135+X137+X139+X141+X143+X151+X145+X147+X149+X153+X155+X157+X159+X161</f>
        <v>0</v>
      </c>
      <c r="Y163" s="45">
        <f>IF(ISERROR(X164/X163),0,X164/X163)</f>
        <v>0</v>
      </c>
      <c r="Z163" s="63">
        <f>Z133+Z135+Z137+Z139+Z141+Z143+Z145+Z147+Z149+Z151+Z153+Z155+Z157+Z159+Z161</f>
        <v>4136</v>
      </c>
    </row>
    <row r="164" spans="1:26" ht="14.25" thickBot="1">
      <c r="A164" s="153"/>
      <c r="B164" s="78">
        <f>B134+B136+B138+B140+B142+B144+B146+B148+B150+B152+B154+B156+B158+B160+B162</f>
        <v>164778</v>
      </c>
      <c r="C164" s="26"/>
      <c r="D164" s="78">
        <f>D134+D136+D138+D140+D142+D144+D146+D148+D150+D152+D154+D156+D158+D160+D162</f>
        <v>87609</v>
      </c>
      <c r="E164" s="26"/>
      <c r="F164" s="78">
        <f>F134+F136+F138+F140+F142+F144+F146+F148+F150+F152+F154+F156+F158+F160+F162</f>
        <v>0</v>
      </c>
      <c r="G164" s="26"/>
      <c r="H164" s="78">
        <f>H134+H136+H138+H140+H142+H144+H146+H148+H150+H152+H154+H156+H158+H160+H162</f>
        <v>0</v>
      </c>
      <c r="I164" s="26"/>
      <c r="J164" s="78">
        <f>J134+J136+J138+J140+J142+J144+J146+J148+J150+J152+J154+J156+J158+J160+J162</f>
        <v>0</v>
      </c>
      <c r="K164" s="26"/>
      <c r="L164" s="78">
        <f>L134+L136+L138+L140+L142+L144+L146+L148+L150+L152+L154+L156+L158+L160+L162</f>
        <v>0</v>
      </c>
      <c r="M164" s="26"/>
      <c r="N164" s="78">
        <f>N134+N136+N138+N140+N142+N144+N146+N148+N150+N152+N154+N156+N158+N160+N162</f>
        <v>0</v>
      </c>
      <c r="O164" s="26"/>
      <c r="P164" s="78">
        <f>P134+P136+P138+P140+P142+P144+P146+P148+P150+P152+P154+P156+P158+P160+P162</f>
        <v>0</v>
      </c>
      <c r="Q164" s="26"/>
      <c r="R164" s="78">
        <f>R134+R136+R138+R140+R142+R144+R146+R148+R150+R152+R154+R156+R158+R160+R162</f>
        <v>0</v>
      </c>
      <c r="S164" s="26"/>
      <c r="T164" s="78">
        <f>T134+T136+T138+T140+T142+T144+T146+T148+T150+T152+T154+T156+T158+T160+T162</f>
        <v>0</v>
      </c>
      <c r="U164" s="26"/>
      <c r="V164" s="78">
        <f>V134+V136+V138+V140+V142+V144+V146+V148+V150+V152+V154+V156+V158+V160+V162</f>
        <v>0</v>
      </c>
      <c r="W164" s="26"/>
      <c r="X164" s="78">
        <f>X134+X136+X138+X140+X142+X144+X146+X148+X150+X152+X154+X156+X158+X160+X162</f>
        <v>0</v>
      </c>
      <c r="Y164" s="26"/>
      <c r="Z164" s="79">
        <f>Z134+Z136+Z138+Z140+Z142+Z144+Z146+Z148+Z150+Z152+Z154+Z156+Z158+Z160+Z162</f>
        <v>252387</v>
      </c>
    </row>
    <row r="166" spans="1:26" ht="14.25" thickBot="1">
      <c r="A166" s="70" t="s">
        <v>66</v>
      </c>
      <c r="C166" s="4"/>
      <c r="U166" s="48" t="s">
        <v>42</v>
      </c>
      <c r="V166" s="13" t="s">
        <v>43</v>
      </c>
      <c r="W166" s="13"/>
      <c r="X166" s="13"/>
      <c r="Y166" s="13"/>
      <c r="Z166" s="13"/>
    </row>
    <row r="167" spans="1:26" ht="13.5">
      <c r="A167" s="143"/>
      <c r="B167" s="135" t="s">
        <v>29</v>
      </c>
      <c r="C167" s="136"/>
      <c r="D167" s="134" t="s">
        <v>28</v>
      </c>
      <c r="E167" s="136"/>
      <c r="F167" s="134" t="s">
        <v>27</v>
      </c>
      <c r="G167" s="136"/>
      <c r="H167" s="134" t="s">
        <v>26</v>
      </c>
      <c r="I167" s="136"/>
      <c r="J167" s="134" t="s">
        <v>25</v>
      </c>
      <c r="K167" s="136"/>
      <c r="L167" s="134" t="s">
        <v>24</v>
      </c>
      <c r="M167" s="136"/>
      <c r="N167" s="134" t="s">
        <v>23</v>
      </c>
      <c r="O167" s="136"/>
      <c r="P167" s="134" t="s">
        <v>22</v>
      </c>
      <c r="Q167" s="136"/>
      <c r="R167" s="134" t="s">
        <v>21</v>
      </c>
      <c r="S167" s="136"/>
      <c r="T167" s="134" t="s">
        <v>20</v>
      </c>
      <c r="U167" s="136"/>
      <c r="V167" s="134" t="s">
        <v>18</v>
      </c>
      <c r="W167" s="136"/>
      <c r="X167" s="134" t="s">
        <v>19</v>
      </c>
      <c r="Y167" s="135"/>
      <c r="Z167" s="57" t="s">
        <v>17</v>
      </c>
    </row>
    <row r="168" spans="1:26" ht="14.25" thickBot="1">
      <c r="A168" s="144"/>
      <c r="B168" s="33"/>
      <c r="C168" s="34" t="s">
        <v>30</v>
      </c>
      <c r="D168" s="35"/>
      <c r="E168" s="34" t="s">
        <v>30</v>
      </c>
      <c r="F168" s="35"/>
      <c r="G168" s="34" t="s">
        <v>30</v>
      </c>
      <c r="H168" s="35"/>
      <c r="I168" s="34" t="s">
        <v>30</v>
      </c>
      <c r="J168" s="35"/>
      <c r="K168" s="34" t="s">
        <v>30</v>
      </c>
      <c r="L168" s="35"/>
      <c r="M168" s="34" t="s">
        <v>30</v>
      </c>
      <c r="N168" s="36"/>
      <c r="O168" s="34" t="s">
        <v>30</v>
      </c>
      <c r="P168" s="36"/>
      <c r="Q168" s="34" t="s">
        <v>30</v>
      </c>
      <c r="R168" s="36"/>
      <c r="S168" s="34" t="s">
        <v>30</v>
      </c>
      <c r="T168" s="36"/>
      <c r="U168" s="34" t="s">
        <v>30</v>
      </c>
      <c r="V168" s="36"/>
      <c r="W168" s="34" t="s">
        <v>30</v>
      </c>
      <c r="X168" s="36"/>
      <c r="Y168" s="54" t="s">
        <v>30</v>
      </c>
      <c r="Z168" s="58"/>
    </row>
    <row r="169" spans="1:26" ht="13.5">
      <c r="A169" s="141" t="s">
        <v>4</v>
      </c>
      <c r="B169" s="16">
        <v>0</v>
      </c>
      <c r="C169" s="19">
        <f>IF(ISERROR(B170/B169),0,B170/B169)</f>
        <v>0</v>
      </c>
      <c r="D169" s="16">
        <v>0</v>
      </c>
      <c r="E169" s="19">
        <f>IF(ISERROR(D170/D169),0,D170/D169)</f>
        <v>0</v>
      </c>
      <c r="F169" s="16"/>
      <c r="G169" s="19">
        <f>IF(ISERROR(F170/F169),0,F170/F169)</f>
        <v>0</v>
      </c>
      <c r="H169" s="16"/>
      <c r="I169" s="49">
        <f>IF(ISERROR(H170/H169),0,H170/H169)</f>
        <v>0</v>
      </c>
      <c r="J169" s="16"/>
      <c r="K169" s="49">
        <f>IF(ISERROR(J170/J169),0,J170/J169)</f>
        <v>0</v>
      </c>
      <c r="L169" s="16"/>
      <c r="M169" s="49">
        <f>IF(ISERROR(L170/L169),0,L170/L169)</f>
        <v>0</v>
      </c>
      <c r="N169" s="16"/>
      <c r="O169" s="49">
        <f>IF(ISERROR(N170/N169),0,N170/N169)</f>
        <v>0</v>
      </c>
      <c r="P169" s="16"/>
      <c r="Q169" s="49">
        <f>IF(ISERROR(P170/P169),0,P170/P169)</f>
        <v>0</v>
      </c>
      <c r="R169" s="16"/>
      <c r="S169" s="49">
        <f>IF(ISERROR(R170/R169),0,R170/R169)</f>
        <v>0</v>
      </c>
      <c r="T169" s="16"/>
      <c r="U169" s="49">
        <f>IF(ISERROR(T170/T169),0,T170/T169)</f>
        <v>0</v>
      </c>
      <c r="V169" s="16"/>
      <c r="W169" s="49">
        <f>IF(ISERROR(V170/V169),0,V170/V169)</f>
        <v>0</v>
      </c>
      <c r="X169" s="16"/>
      <c r="Y169" s="49">
        <f>IF(ISERROR(X170/X169),0,X170/X169)</f>
        <v>0</v>
      </c>
      <c r="Z169" s="59">
        <f aca="true" t="shared" si="5" ref="Z169:Z174">B169+D169+F169+H169+J169+L169+N169+P169+R169+T169+V169+X169</f>
        <v>0</v>
      </c>
    </row>
    <row r="170" spans="1:26" ht="13.5">
      <c r="A170" s="133"/>
      <c r="B170" s="7">
        <v>0</v>
      </c>
      <c r="C170" s="20"/>
      <c r="D170" s="7">
        <v>0</v>
      </c>
      <c r="E170" s="20"/>
      <c r="F170" s="7"/>
      <c r="G170" s="49"/>
      <c r="H170" s="7"/>
      <c r="I170" s="49"/>
      <c r="J170" s="7"/>
      <c r="K170" s="49"/>
      <c r="L170" s="7"/>
      <c r="M170" s="49"/>
      <c r="N170" s="7"/>
      <c r="O170" s="49"/>
      <c r="P170" s="7"/>
      <c r="Q170" s="49"/>
      <c r="R170" s="7"/>
      <c r="S170" s="49"/>
      <c r="T170" s="7"/>
      <c r="U170" s="49"/>
      <c r="V170" s="7"/>
      <c r="W170" s="49"/>
      <c r="X170" s="7"/>
      <c r="Y170" s="49"/>
      <c r="Z170" s="60">
        <f t="shared" si="5"/>
        <v>0</v>
      </c>
    </row>
    <row r="171" spans="1:26" s="4" customFormat="1" ht="13.5">
      <c r="A171" s="133" t="s">
        <v>7</v>
      </c>
      <c r="B171" s="15">
        <v>24674</v>
      </c>
      <c r="C171" s="19">
        <f>IF(ISERROR(B172/B171),0,B172/B171)</f>
        <v>21.39134311420929</v>
      </c>
      <c r="D171" s="15">
        <v>31932</v>
      </c>
      <c r="E171" s="19">
        <f>IF(ISERROR(D172/D171),0,D172/D171)</f>
        <v>20.7691970437179</v>
      </c>
      <c r="F171" s="15"/>
      <c r="G171" s="19">
        <f>IF(ISERROR(F172/F171),0,F172/F171)</f>
        <v>0</v>
      </c>
      <c r="H171" s="15"/>
      <c r="I171" s="19">
        <f>IF(ISERROR(H172/H171),0,H172/H171)</f>
        <v>0</v>
      </c>
      <c r="J171" s="15"/>
      <c r="K171" s="19">
        <f>IF(ISERROR(J172/J171),0,J172/J171)</f>
        <v>0</v>
      </c>
      <c r="L171" s="15"/>
      <c r="M171" s="19">
        <f>IF(ISERROR(L172/L171),0,L172/L171)</f>
        <v>0</v>
      </c>
      <c r="N171" s="15"/>
      <c r="O171" s="19">
        <f>IF(ISERROR(N172/N171),0,N172/N171)</f>
        <v>0</v>
      </c>
      <c r="P171" s="15"/>
      <c r="Q171" s="19">
        <f>IF(ISERROR(P172/P171),0,P172/P171)</f>
        <v>0</v>
      </c>
      <c r="R171" s="15"/>
      <c r="S171" s="19">
        <f>IF(ISERROR(R172/R171),0,R172/R171)</f>
        <v>0</v>
      </c>
      <c r="T171" s="15"/>
      <c r="U171" s="19">
        <f>IF(ISERROR(T172/T171),0,T172/T171)</f>
        <v>0</v>
      </c>
      <c r="V171" s="15"/>
      <c r="W171" s="19">
        <f>IF(ISERROR(V172/V171),0,V172/V171)</f>
        <v>0</v>
      </c>
      <c r="X171" s="15"/>
      <c r="Y171" s="19">
        <f>IF(ISERROR(X172/X171),0,X172/X171)</f>
        <v>0</v>
      </c>
      <c r="Z171" s="61">
        <f t="shared" si="5"/>
        <v>56606</v>
      </c>
    </row>
    <row r="172" spans="1:26" ht="13.5">
      <c r="A172" s="133"/>
      <c r="B172" s="7">
        <v>527810</v>
      </c>
      <c r="C172" s="20"/>
      <c r="D172" s="7">
        <v>663202</v>
      </c>
      <c r="E172" s="20"/>
      <c r="F172" s="7"/>
      <c r="G172" s="20"/>
      <c r="H172" s="7"/>
      <c r="I172" s="20"/>
      <c r="J172" s="7"/>
      <c r="K172" s="20"/>
      <c r="L172" s="7"/>
      <c r="M172" s="20"/>
      <c r="N172" s="7"/>
      <c r="O172" s="20"/>
      <c r="P172" s="7"/>
      <c r="Q172" s="20"/>
      <c r="R172" s="7"/>
      <c r="S172" s="20"/>
      <c r="T172" s="7"/>
      <c r="U172" s="20"/>
      <c r="V172" s="7"/>
      <c r="W172" s="20"/>
      <c r="X172" s="7"/>
      <c r="Y172" s="52"/>
      <c r="Z172" s="60">
        <f t="shared" si="5"/>
        <v>1191012</v>
      </c>
    </row>
    <row r="173" spans="1:26" ht="13.5">
      <c r="A173" s="150" t="s">
        <v>6</v>
      </c>
      <c r="B173" s="15">
        <v>14000</v>
      </c>
      <c r="C173" s="19">
        <f>IF(ISERROR(B174/B173),0,B174/B173)</f>
        <v>18.0505</v>
      </c>
      <c r="D173" s="15">
        <v>3000</v>
      </c>
      <c r="E173" s="19">
        <f>IF(ISERROR(D174/D173),0,D174/D173)</f>
        <v>18.963</v>
      </c>
      <c r="F173" s="15"/>
      <c r="G173" s="19">
        <f>IF(ISERROR(F174/F173),0,F174/F173)</f>
        <v>0</v>
      </c>
      <c r="H173" s="15"/>
      <c r="I173" s="19">
        <f>IF(ISERROR(H174/H173),0,H174/H173)</f>
        <v>0</v>
      </c>
      <c r="J173" s="15"/>
      <c r="K173" s="19">
        <f>IF(ISERROR(J174/J173),0,J174/J173)</f>
        <v>0</v>
      </c>
      <c r="L173" s="15"/>
      <c r="M173" s="19">
        <f>IF(ISERROR(L174/L173),0,L174/L173)</f>
        <v>0</v>
      </c>
      <c r="N173" s="15"/>
      <c r="O173" s="19">
        <f>IF(ISERROR(N174/N173),0,N174/N173)</f>
        <v>0</v>
      </c>
      <c r="P173" s="15"/>
      <c r="Q173" s="22">
        <f>IF(ISERROR(P174/P173),0,P174/P173)</f>
        <v>0</v>
      </c>
      <c r="R173" s="15"/>
      <c r="S173" s="22">
        <f>IF(ISERROR(R174/R173),0,R174/R173)</f>
        <v>0</v>
      </c>
      <c r="T173" s="15"/>
      <c r="U173" s="22">
        <f>IF(ISERROR(T174/T173),0,T174/T173)</f>
        <v>0</v>
      </c>
      <c r="V173" s="15"/>
      <c r="W173" s="22">
        <f>IF(ISERROR(V174/V173),0,V174/V173)</f>
        <v>0</v>
      </c>
      <c r="X173" s="15"/>
      <c r="Y173" s="67">
        <f>IF(ISERROR(X174/X173),0,X174/X173)</f>
        <v>0</v>
      </c>
      <c r="Z173" s="85">
        <f t="shared" si="5"/>
        <v>17000</v>
      </c>
    </row>
    <row r="174" spans="1:26" ht="14.25" thickBot="1">
      <c r="A174" s="151"/>
      <c r="B174" s="65">
        <v>252707</v>
      </c>
      <c r="C174" s="20"/>
      <c r="D174" s="65">
        <v>56889</v>
      </c>
      <c r="E174" s="20"/>
      <c r="F174" s="65"/>
      <c r="G174" s="20"/>
      <c r="H174" s="65"/>
      <c r="I174" s="20"/>
      <c r="J174" s="65"/>
      <c r="K174" s="20"/>
      <c r="L174" s="65"/>
      <c r="M174" s="20"/>
      <c r="N174" s="65"/>
      <c r="O174" s="20"/>
      <c r="P174" s="65"/>
      <c r="Q174" s="23"/>
      <c r="R174" s="65"/>
      <c r="S174" s="23"/>
      <c r="T174" s="65"/>
      <c r="U174" s="23"/>
      <c r="V174" s="65"/>
      <c r="W174" s="23"/>
      <c r="X174" s="65"/>
      <c r="Y174" s="87"/>
      <c r="Z174" s="86">
        <f t="shared" si="5"/>
        <v>309596</v>
      </c>
    </row>
    <row r="175" spans="1:26" ht="13.5">
      <c r="A175" s="152" t="s">
        <v>8</v>
      </c>
      <c r="B175" s="43">
        <f>B169+B171+B173</f>
        <v>38674</v>
      </c>
      <c r="C175" s="45">
        <f>IF(ISERROR(B176/B175),0,B176/B175)</f>
        <v>20.181956870248747</v>
      </c>
      <c r="D175" s="43">
        <f>D169+D171+D173</f>
        <v>34932</v>
      </c>
      <c r="E175" s="45">
        <f>IF(ISERROR(D176/D175),0,D176/D175)</f>
        <v>20.614078781632887</v>
      </c>
      <c r="F175" s="43">
        <f>F169+F171+F173</f>
        <v>0</v>
      </c>
      <c r="G175" s="45">
        <f>IF(ISERROR(F176/F175),0,F176/F175)</f>
        <v>0</v>
      </c>
      <c r="H175" s="43">
        <f>H169+H171+H173</f>
        <v>0</v>
      </c>
      <c r="I175" s="45">
        <f>IF(ISERROR(H176/H175),0,H176/H175)</f>
        <v>0</v>
      </c>
      <c r="J175" s="43">
        <f>J169+J171+J173</f>
        <v>0</v>
      </c>
      <c r="K175" s="45">
        <f>IF(ISERROR(J176/J175),0,J176/J175)</f>
        <v>0</v>
      </c>
      <c r="L175" s="43">
        <f>L169+L171+L173</f>
        <v>0</v>
      </c>
      <c r="M175" s="45">
        <f>IF(ISERROR(L176/L175),0,L176/L175)</f>
        <v>0</v>
      </c>
      <c r="N175" s="43">
        <f>N169+N171+N173</f>
        <v>0</v>
      </c>
      <c r="O175" s="45">
        <f>IF(ISERROR(N176/N175),0,N176/N175)</f>
        <v>0</v>
      </c>
      <c r="P175" s="43">
        <f>P169+P171+P173</f>
        <v>0</v>
      </c>
      <c r="Q175" s="45">
        <f>IF(ISERROR(P176/P175),0,P176/P175)</f>
        <v>0</v>
      </c>
      <c r="R175" s="43">
        <f>R169+R171+R173</f>
        <v>0</v>
      </c>
      <c r="S175" s="45">
        <f>IF(ISERROR(R176/R175),0,R176/R175)</f>
        <v>0</v>
      </c>
      <c r="T175" s="43">
        <f>T169+T171+T173</f>
        <v>0</v>
      </c>
      <c r="U175" s="45">
        <f>IF(ISERROR(T176/T175),0,T176/T175)</f>
        <v>0</v>
      </c>
      <c r="V175" s="43">
        <f>V169+V171+V173</f>
        <v>0</v>
      </c>
      <c r="W175" s="45">
        <f>IF(ISERROR(V176/V175),0,V176/V175)</f>
        <v>0</v>
      </c>
      <c r="X175" s="43">
        <f>X169+X171+X173</f>
        <v>0</v>
      </c>
      <c r="Y175" s="45">
        <f>IF(ISERROR(X176/X175),0,X176/X175)</f>
        <v>0</v>
      </c>
      <c r="Z175" s="131">
        <f>Z169+Z171+Z173</f>
        <v>73606</v>
      </c>
    </row>
    <row r="176" spans="1:26" ht="14.25" thickBot="1">
      <c r="A176" s="153"/>
      <c r="B176" s="78">
        <f>B170+B172+B174</f>
        <v>780517</v>
      </c>
      <c r="C176" s="26"/>
      <c r="D176" s="78">
        <f>D170+D172+D174</f>
        <v>720091</v>
      </c>
      <c r="E176" s="26"/>
      <c r="F176" s="78">
        <f>F170+F172+F174</f>
        <v>0</v>
      </c>
      <c r="G176" s="26"/>
      <c r="H176" s="78">
        <f>H170+H172+H174</f>
        <v>0</v>
      </c>
      <c r="I176" s="26"/>
      <c r="J176" s="78">
        <f>J170+J172+J174</f>
        <v>0</v>
      </c>
      <c r="K176" s="26"/>
      <c r="L176" s="78">
        <f>L170+L172+L174</f>
        <v>0</v>
      </c>
      <c r="M176" s="26"/>
      <c r="N176" s="78">
        <f>N170+N172+N174</f>
        <v>0</v>
      </c>
      <c r="O176" s="26"/>
      <c r="P176" s="78">
        <f>P170+P172+P174</f>
        <v>0</v>
      </c>
      <c r="Q176" s="26"/>
      <c r="R176" s="78">
        <f>R170+R172+R174</f>
        <v>0</v>
      </c>
      <c r="S176" s="26"/>
      <c r="T176" s="78">
        <f>T170+T172+T174</f>
        <v>0</v>
      </c>
      <c r="U176" s="26"/>
      <c r="V176" s="78">
        <f>V170+V172+V174</f>
        <v>0</v>
      </c>
      <c r="W176" s="26"/>
      <c r="X176" s="78">
        <f>X170+X172+X174</f>
        <v>0</v>
      </c>
      <c r="Y176" s="26"/>
      <c r="Z176" s="132">
        <f>Z170+Z172+Z174</f>
        <v>1500608</v>
      </c>
    </row>
  </sheetData>
  <sheetProtection/>
  <mergeCells count="111">
    <mergeCell ref="A157:A158"/>
    <mergeCell ref="A104:A105"/>
    <mergeCell ref="A139:A140"/>
    <mergeCell ref="A133:A134"/>
    <mergeCell ref="A135:A136"/>
    <mergeCell ref="A137:A138"/>
    <mergeCell ref="A106:A107"/>
    <mergeCell ref="A110:A111"/>
    <mergeCell ref="A147:A148"/>
    <mergeCell ref="T131:U131"/>
    <mergeCell ref="V131:W131"/>
    <mergeCell ref="A108:A109"/>
    <mergeCell ref="A114:A115"/>
    <mergeCell ref="A112:A113"/>
    <mergeCell ref="P131:Q131"/>
    <mergeCell ref="N131:O131"/>
    <mergeCell ref="A131:A132"/>
    <mergeCell ref="B131:C131"/>
    <mergeCell ref="D131:E131"/>
    <mergeCell ref="X3:Y3"/>
    <mergeCell ref="R3:S3"/>
    <mergeCell ref="P70:Q70"/>
    <mergeCell ref="R70:S70"/>
    <mergeCell ref="T70:U70"/>
    <mergeCell ref="V3:W3"/>
    <mergeCell ref="V70:W70"/>
    <mergeCell ref="T3:U3"/>
    <mergeCell ref="P3:Q3"/>
    <mergeCell ref="A31:A32"/>
    <mergeCell ref="A88:A89"/>
    <mergeCell ref="B3:C3"/>
    <mergeCell ref="A19:A20"/>
    <mergeCell ref="A27:A28"/>
    <mergeCell ref="A11:A12"/>
    <mergeCell ref="A13:A14"/>
    <mergeCell ref="A23:A24"/>
    <mergeCell ref="A29:A30"/>
    <mergeCell ref="A86:A87"/>
    <mergeCell ref="L3:M3"/>
    <mergeCell ref="N3:O3"/>
    <mergeCell ref="A9:A10"/>
    <mergeCell ref="A3:A4"/>
    <mergeCell ref="D3:E3"/>
    <mergeCell ref="F3:G3"/>
    <mergeCell ref="H3:I3"/>
    <mergeCell ref="J3:K3"/>
    <mergeCell ref="A5:A6"/>
    <mergeCell ref="A7:A8"/>
    <mergeCell ref="A163:A164"/>
    <mergeCell ref="A145:A146"/>
    <mergeCell ref="A141:A142"/>
    <mergeCell ref="A143:A144"/>
    <mergeCell ref="A151:A152"/>
    <mergeCell ref="A149:A150"/>
    <mergeCell ref="A159:A160"/>
    <mergeCell ref="A153:A154"/>
    <mergeCell ref="A155:A156"/>
    <mergeCell ref="A161:A162"/>
    <mergeCell ref="A37:A38"/>
    <mergeCell ref="A74:A75"/>
    <mergeCell ref="A76:A77"/>
    <mergeCell ref="A84:A85"/>
    <mergeCell ref="A78:A79"/>
    <mergeCell ref="A80:A81"/>
    <mergeCell ref="A82:A83"/>
    <mergeCell ref="A72:A73"/>
    <mergeCell ref="B70:C70"/>
    <mergeCell ref="A102:A103"/>
    <mergeCell ref="A100:A101"/>
    <mergeCell ref="A92:A93"/>
    <mergeCell ref="A94:A95"/>
    <mergeCell ref="A96:A97"/>
    <mergeCell ref="A98:A99"/>
    <mergeCell ref="A90:A91"/>
    <mergeCell ref="N70:O70"/>
    <mergeCell ref="D70:E70"/>
    <mergeCell ref="F70:G70"/>
    <mergeCell ref="A15:A16"/>
    <mergeCell ref="A33:A34"/>
    <mergeCell ref="A35:A36"/>
    <mergeCell ref="A17:A18"/>
    <mergeCell ref="A70:A71"/>
    <mergeCell ref="A25:A26"/>
    <mergeCell ref="A21:A22"/>
    <mergeCell ref="R131:S131"/>
    <mergeCell ref="F131:G131"/>
    <mergeCell ref="X131:Y131"/>
    <mergeCell ref="X70:Y70"/>
    <mergeCell ref="H131:I131"/>
    <mergeCell ref="J131:K131"/>
    <mergeCell ref="L131:M131"/>
    <mergeCell ref="H70:I70"/>
    <mergeCell ref="J70:K70"/>
    <mergeCell ref="L70:M70"/>
    <mergeCell ref="V167:W167"/>
    <mergeCell ref="A167:A168"/>
    <mergeCell ref="B167:C167"/>
    <mergeCell ref="D167:E167"/>
    <mergeCell ref="F167:G167"/>
    <mergeCell ref="H167:I167"/>
    <mergeCell ref="J167:K167"/>
    <mergeCell ref="A173:A174"/>
    <mergeCell ref="A175:A176"/>
    <mergeCell ref="A171:A172"/>
    <mergeCell ref="X167:Y167"/>
    <mergeCell ref="A169:A170"/>
    <mergeCell ref="L167:M167"/>
    <mergeCell ref="N167:O167"/>
    <mergeCell ref="P167:Q167"/>
    <mergeCell ref="R167:S167"/>
    <mergeCell ref="T167:U16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simoda mitihisa</dc:creator>
  <cp:keywords/>
  <dc:description/>
  <cp:lastModifiedBy>新金属　今井</cp:lastModifiedBy>
  <cp:lastPrinted>2015-06-09T02:45:46Z</cp:lastPrinted>
  <dcterms:created xsi:type="dcterms:W3CDTF">2000-01-20T00:11:57Z</dcterms:created>
  <dcterms:modified xsi:type="dcterms:W3CDTF">2017-04-03T05:03:51Z</dcterms:modified>
  <cp:category/>
  <cp:version/>
  <cp:contentType/>
  <cp:contentStatus/>
</cp:coreProperties>
</file>